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тьяна\Desktop\Работа ПК ИРО\Президенские дни\"/>
    </mc:Choice>
  </mc:AlternateContent>
  <xr:revisionPtr revIDLastSave="0" documentId="13_ncr:1_{7E0BAC68-265F-4788-A194-AC841351BA9A}" xr6:coauthVersionLast="40" xr6:coauthVersionMax="40" xr10:uidLastSave="{00000000-0000-0000-0000-000000000000}"/>
  <bookViews>
    <workbookView xWindow="0" yWindow="0" windowWidth="28800" windowHeight="10416" activeTab="2" xr2:uid="{9DC806F8-2E34-4854-9150-0ACEF77064EC}"/>
  </bookViews>
  <sheets>
    <sheet name="Общие данные" sheetId="1" r:id="rId1"/>
    <sheet name="Распределение тестовых баллов" sheetId="3" r:id="rId2"/>
    <sheet name="Сравнительный анализ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D4" i="4"/>
  <c r="E4" i="4"/>
  <c r="F4" i="4"/>
  <c r="G4" i="4"/>
  <c r="H4" i="4"/>
  <c r="I4" i="4"/>
  <c r="J4" i="4"/>
  <c r="K4" i="4"/>
  <c r="L4" i="4"/>
  <c r="M4" i="4"/>
  <c r="N4" i="4"/>
  <c r="O4" i="4"/>
  <c r="B4" i="4"/>
  <c r="L26" i="4" l="1"/>
  <c r="L31" i="4"/>
  <c r="C2" i="1"/>
  <c r="L30" i="4"/>
  <c r="L29" i="4"/>
  <c r="L28" i="4"/>
  <c r="L27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J36" i="4" l="1"/>
  <c r="J35" i="4"/>
  <c r="J34" i="4"/>
</calcChain>
</file>

<file path=xl/sharedStrings.xml><?xml version="1.0" encoding="utf-8"?>
<sst xmlns="http://schemas.openxmlformats.org/spreadsheetml/2006/main" count="134" uniqueCount="72">
  <si>
    <t>МСУ</t>
  </si>
  <si>
    <t>Приморский край</t>
  </si>
  <si>
    <t>Доля от 61 до 80, %</t>
  </si>
  <si>
    <t>Доля от 81 до 99, %</t>
  </si>
  <si>
    <t>100 баллов, чел.</t>
  </si>
  <si>
    <t>Доля 100 баллов, %</t>
  </si>
  <si>
    <t>Средний тестовый балл</t>
  </si>
  <si>
    <t>От 81 до 99, чел.</t>
  </si>
  <si>
    <t>От 61 до 80, чел.</t>
  </si>
  <si>
    <t>Код МСУ</t>
  </si>
  <si>
    <t>От порога до 60, чел.</t>
  </si>
  <si>
    <t>Доля от порога до 60, %</t>
  </si>
  <si>
    <t>Доля не преодолевших минимальный порог, %</t>
  </si>
  <si>
    <t>Общий итог</t>
  </si>
  <si>
    <t>Количество фактически принявших участие, чел.</t>
  </si>
  <si>
    <r>
      <t xml:space="preserve">Количество </t>
    </r>
    <r>
      <rPr>
        <b/>
        <sz val="12"/>
        <color theme="1"/>
        <rFont val="Calibri"/>
        <family val="2"/>
        <charset val="204"/>
        <scheme val="minor"/>
      </rPr>
      <t>не</t>
    </r>
    <r>
      <rPr>
        <sz val="12"/>
        <color theme="1"/>
        <rFont val="Calibri"/>
        <family val="2"/>
        <charset val="204"/>
        <scheme val="minor"/>
      </rPr>
      <t xml:space="preserve"> преодолевших минимальный порог, чел.</t>
    </r>
  </si>
  <si>
    <t>КОД МСУ</t>
  </si>
  <si>
    <t xml:space="preserve"> Черниговский муниципальный округ</t>
  </si>
  <si>
    <t xml:space="preserve"> Шкотовский муниципальный округ</t>
  </si>
  <si>
    <t xml:space="preserve"> Находкинский городской округ</t>
  </si>
  <si>
    <t xml:space="preserve"> Город Владивосток</t>
  </si>
  <si>
    <t xml:space="preserve"> Лесозаводский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</si>
  <si>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</si>
  <si>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</si>
  <si>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Красноармейский муниципальный округ</t>
  </si>
  <si>
    <t xml:space="preserve"> Тернейский муниципальный округ</t>
  </si>
  <si>
    <t xml:space="preserve"> Хорольский муниципальный округ</t>
  </si>
  <si>
    <t xml:space="preserve"> Муниципальный округ г. Партизанск</t>
  </si>
  <si>
    <t xml:space="preserve"> Артёмовский городской округ</t>
  </si>
  <si>
    <t xml:space="preserve"> Михайловский муниципальный округ</t>
  </si>
  <si>
    <t xml:space="preserve"> Арсеньевский городской округ</t>
  </si>
  <si>
    <t xml:space="preserve"> Лазовский муниципальный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</si>
  <si>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</si>
  <si>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</si>
  <si>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</si>
  <si>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</si>
  <si>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 xml:space="preserve"> Пожарский муниципальный округ</t>
  </si>
  <si>
    <t>Количество участников с результатом, чел</t>
  </si>
  <si>
    <t>Доля участников с результатом, %</t>
  </si>
  <si>
    <t xml:space="preserve"> Кавалеровский муниципальный округ</t>
  </si>
  <si>
    <t xml:space="preserve"> Ханкайский муниципальный округ</t>
  </si>
  <si>
    <t xml:space="preserve"> Дальнереченский муниципальный район</t>
  </si>
  <si>
    <t xml:space="preserve"> Чугуевский муниципальный округ</t>
  </si>
  <si>
    <t xml:space="preserve"> Яковлевский муниципальный округ</t>
  </si>
  <si>
    <t xml:space="preserve"> Ольгинский муниципальный округ</t>
  </si>
  <si>
    <t xml:space="preserve"> Октябрьский муниципальный округ</t>
  </si>
  <si>
    <t>минимальный проходной балл- 24</t>
  </si>
  <si>
    <t>кластер 1</t>
  </si>
  <si>
    <t>кластер 2</t>
  </si>
  <si>
    <t>кластер 3</t>
  </si>
  <si>
    <t>кластер 4</t>
  </si>
  <si>
    <t>Количество не преодолевших минимальный порог, чел.</t>
  </si>
  <si>
    <t>кол-во участников, не преодолевших минимальный порог в  основные сроки и в  "президентские сроки"</t>
  </si>
  <si>
    <t>кол-во участников, не преодолевших минимальный порог в  основные сроки и  в  "президентские сроки", Результат остался на прежнем уровне</t>
  </si>
  <si>
    <t>кол-во участников, не преодолевших минимальный порог в  основные сроки и  в  "президентские сроки", Результат повышен</t>
  </si>
  <si>
    <t>кол-во участников, не преодолевших минимальный порог в  основные сроки и  в  "президентские сроки", Результат понижен</t>
  </si>
  <si>
    <t>кол-во участников, из не преодолевших минимальный порог в  основные сроки, но преодолевших минимальный порог в  "президентские сроки"</t>
  </si>
  <si>
    <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t>
  </si>
  <si>
    <t>кол-во участников,  преодолевших минимальный порог в  основные сроки, но не преодолевших минимальный порог в  "президентские сроки"</t>
  </si>
  <si>
    <t>кол-во участников, из преодолевших минимальный порог в  основные сроки, но не преодолевших порог в  "президентские сроки"
Результат понижен</t>
  </si>
  <si>
    <t>кол-во участников,  преодолевших минимальный порог в  основные сроки и в  "президентские сроки"</t>
  </si>
  <si>
    <t>кол-во участников, из преодолевших минимальный порог в  основные сроки и в  "президентские сроки"
Результат на  том же уровне</t>
  </si>
  <si>
    <t>кол-во участников, из преодолевших минимальный порог в  основные сроки и в  "президентские сроки"
Результат повышен</t>
  </si>
  <si>
    <t>кол-во участников, из преодолевших минимальный порог в  основные сроки и в  "президентские сроки"
Результат понижен</t>
  </si>
  <si>
    <t>не преодолели минимальный порог ни в  основной день, ни в  "президентские сроки"</t>
  </si>
  <si>
    <t>не преодолели минимальный порог в  основной день, но перодолели в  "президентские сроки"</t>
  </si>
  <si>
    <t>всего участников, улучшивших  результат в  сравнении с  основными сроками</t>
  </si>
  <si>
    <t>преодолели порог в  основной день, но не преодолели в  "президентские сроки"</t>
  </si>
  <si>
    <t>всего участников,  ухудшивших  результат в  сравнении с  основными сроками</t>
  </si>
  <si>
    <t>преодолели порог в основной день и в  "президентские сроки"</t>
  </si>
  <si>
    <t>всего участников, результат которых остался прежним в  сравнении с  основными сроками</t>
  </si>
  <si>
    <t>Данные по участникам, имеющим фактический результат за пересдачу в  "президентские сроки" (ВТГ). Рассматривается минимальный порог - 24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</si>
</sst>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</xf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7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данные'!$B$3:$B$28</c:f>
              <c:strCache>
                <c:ptCount val="2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Ханкайский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Лесозаводский муниципальный округ</c:v>
                </c:pt>
                <c:pt idx="8">
                  <c:v> Уссурийский городской округ</c:v>
                </c:pt>
                <c:pt idx="9">
                  <c:v> Муниципальный округ Спасск-Дальний</c:v>
                </c:pt>
                <c:pt idx="10">
                  <c:v> Дальнереченский муниципальный район</c:v>
                </c:pt>
                <c:pt idx="11">
                  <c:v> Красноармейский муниципальный округ</c:v>
                </c:pt>
                <c:pt idx="12">
                  <c:v> Тернейский муниципальный округ</c:v>
                </c:pt>
                <c:pt idx="13">
                  <c:v> Хорольский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Ольгинский муниципальный округ</c:v>
                </c:pt>
                <c:pt idx="23">
                  <c:v> Октябрьский муниципальный округ</c:v>
                </c:pt>
                <c:pt idx="24">
                  <c:v> Городской округ Большой Камень</c:v>
                </c:pt>
                <c:pt idx="25">
                  <c:v> Кировский муниципальный округ</c:v>
                </c:pt>
              </c:strCache>
            </c:strRef>
          </c:cat>
          <c:val>
            <c:numRef>
              <c:f>'Общие данные'!$G$3:$G$23</c:f>
              <c:numCache>
                <c:formatCode>0.00</c:formatCode>
                <c:ptCount val="21"/>
                <c:pt idx="0">
                  <c:v>0</c:v>
                </c:pt>
                <c:pt idx="1">
                  <c:v>33.333333333333329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11.111111111111111</c:v>
                </c:pt>
                <c:pt idx="6">
                  <c:v>1.2048192771084338</c:v>
                </c:pt>
                <c:pt idx="7">
                  <c:v>0</c:v>
                </c:pt>
                <c:pt idx="8">
                  <c:v>6.25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15.384615384615385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данные'!$B$3:$B$28</c:f>
              <c:strCache>
                <c:ptCount val="2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Ханкайский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Лесозаводский муниципальный округ</c:v>
                </c:pt>
                <c:pt idx="8">
                  <c:v> Уссурийский городской округ</c:v>
                </c:pt>
                <c:pt idx="9">
                  <c:v> Муниципальный округ Спасск-Дальний</c:v>
                </c:pt>
                <c:pt idx="10">
                  <c:v> Дальнереченский муниципальный район</c:v>
                </c:pt>
                <c:pt idx="11">
                  <c:v> Красноармейский муниципальный округ</c:v>
                </c:pt>
                <c:pt idx="12">
                  <c:v> Тернейский муниципальный округ</c:v>
                </c:pt>
                <c:pt idx="13">
                  <c:v> Хорольский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Ольгинский муниципальный округ</c:v>
                </c:pt>
                <c:pt idx="23">
                  <c:v> Октябрьский муниципальный округ</c:v>
                </c:pt>
                <c:pt idx="24">
                  <c:v> Городской округ Большой Камень</c:v>
                </c:pt>
                <c:pt idx="25">
                  <c:v> Кировский муниципальный округ</c:v>
                </c:pt>
              </c:strCache>
            </c:strRef>
          </c:cat>
          <c:val>
            <c:numRef>
              <c:f>'Общие данные'!$I$3:$I$23</c:f>
              <c:numCache>
                <c:formatCode>0.00</c:formatCode>
                <c:ptCount val="21"/>
                <c:pt idx="0">
                  <c:v>0</c:v>
                </c:pt>
                <c:pt idx="1">
                  <c:v>33.333333333333329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55.555555555555557</c:v>
                </c:pt>
                <c:pt idx="6">
                  <c:v>44.578313253012048</c:v>
                </c:pt>
                <c:pt idx="7">
                  <c:v>0</c:v>
                </c:pt>
                <c:pt idx="8">
                  <c:v>62.5</c:v>
                </c:pt>
                <c:pt idx="9">
                  <c:v>100</c:v>
                </c:pt>
                <c:pt idx="10">
                  <c:v>100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33.333333333333329</c:v>
                </c:pt>
                <c:pt idx="17">
                  <c:v>38.461538461538467</c:v>
                </c:pt>
                <c:pt idx="18">
                  <c:v>75</c:v>
                </c:pt>
                <c:pt idx="19">
                  <c:v>0</c:v>
                </c:pt>
                <c:pt idx="2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данные'!$B$3:$B$28</c:f>
              <c:strCache>
                <c:ptCount val="2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Ханкайский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Лесозаводский муниципальный округ</c:v>
                </c:pt>
                <c:pt idx="8">
                  <c:v> Уссурийский городской округ</c:v>
                </c:pt>
                <c:pt idx="9">
                  <c:v> Муниципальный округ Спасск-Дальний</c:v>
                </c:pt>
                <c:pt idx="10">
                  <c:v> Дальнереченский муниципальный район</c:v>
                </c:pt>
                <c:pt idx="11">
                  <c:v> Красноармейский муниципальный округ</c:v>
                </c:pt>
                <c:pt idx="12">
                  <c:v> Тернейский муниципальный округ</c:v>
                </c:pt>
                <c:pt idx="13">
                  <c:v> Хорольский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Ольгинский муниципальный округ</c:v>
                </c:pt>
                <c:pt idx="23">
                  <c:v> Октябрьский муниципальный округ</c:v>
                </c:pt>
                <c:pt idx="24">
                  <c:v> Городской округ Большой Камень</c:v>
                </c:pt>
                <c:pt idx="25">
                  <c:v> Кировский муниципальный округ</c:v>
                </c:pt>
              </c:strCache>
            </c:strRef>
          </c:cat>
          <c:val>
            <c:numRef>
              <c:f>'Общие данные'!$K$3:$K$23</c:f>
              <c:numCache>
                <c:formatCode>0.00</c:formatCode>
                <c:ptCount val="21"/>
                <c:pt idx="0">
                  <c:v>100</c:v>
                </c:pt>
                <c:pt idx="1">
                  <c:v>33.333333333333329</c:v>
                </c:pt>
                <c:pt idx="2">
                  <c:v>100</c:v>
                </c:pt>
                <c:pt idx="3">
                  <c:v>100</c:v>
                </c:pt>
                <c:pt idx="4">
                  <c:v>0</c:v>
                </c:pt>
                <c:pt idx="5">
                  <c:v>11.111111111111111</c:v>
                </c:pt>
                <c:pt idx="6">
                  <c:v>48.192771084337352</c:v>
                </c:pt>
                <c:pt idx="7">
                  <c:v>0</c:v>
                </c:pt>
                <c:pt idx="8">
                  <c:v>25</c:v>
                </c:pt>
                <c:pt idx="9">
                  <c:v>0</c:v>
                </c:pt>
                <c:pt idx="10">
                  <c:v>0</c:v>
                </c:pt>
                <c:pt idx="11">
                  <c:v>100</c:v>
                </c:pt>
                <c:pt idx="12">
                  <c:v>0</c:v>
                </c:pt>
                <c:pt idx="13">
                  <c:v>100</c:v>
                </c:pt>
                <c:pt idx="14">
                  <c:v>0</c:v>
                </c:pt>
                <c:pt idx="15">
                  <c:v>100</c:v>
                </c:pt>
                <c:pt idx="16">
                  <c:v>33.333333333333329</c:v>
                </c:pt>
                <c:pt idx="17">
                  <c:v>46.153846153846153</c:v>
                </c:pt>
                <c:pt idx="18">
                  <c:v>25</c:v>
                </c:pt>
                <c:pt idx="19">
                  <c:v>100</c:v>
                </c:pt>
                <c:pt idx="2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valAx>
        <c:axId val="163553023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анализ'!$A$5:$A$31</c:f>
              <c:strCache>
                <c:ptCount val="27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Ханкайский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Лесозаводский муниципальный округ</c:v>
                </c:pt>
                <c:pt idx="8">
                  <c:v> Уссурийский городской округ</c:v>
                </c:pt>
                <c:pt idx="9">
                  <c:v> Муниципальный округ Спасск-Дальний</c:v>
                </c:pt>
                <c:pt idx="10">
                  <c:v> Дальнереченский муниципальный район</c:v>
                </c:pt>
                <c:pt idx="11">
                  <c:v> Красноармейский муниципальный округ</c:v>
                </c:pt>
                <c:pt idx="12">
                  <c:v> Тернейский муниципальный округ</c:v>
                </c:pt>
                <c:pt idx="13">
                  <c:v> Хорольский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Ольгинский муниципальный округ</c:v>
                </c:pt>
                <c:pt idx="23">
                  <c:v> Октябрьский муниципальный округ</c:v>
                </c:pt>
                <c:pt idx="24">
                  <c:v> Городской округ Большой Камень</c:v>
                </c:pt>
                <c:pt idx="25">
                  <c:v> Кировский муниципальный округ</c:v>
                </c:pt>
                <c:pt idx="2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анализ'!$D$5:$D$31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6-4E31-BEF4-E69CB2EA8284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анализ'!$A$5:$A$31</c:f>
              <c:strCache>
                <c:ptCount val="27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Ханкайский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Лесозаводский муниципальный округ</c:v>
                </c:pt>
                <c:pt idx="8">
                  <c:v> Уссурийский городской округ</c:v>
                </c:pt>
                <c:pt idx="9">
                  <c:v> Муниципальный округ Спасск-Дальний</c:v>
                </c:pt>
                <c:pt idx="10">
                  <c:v> Дальнереченский муниципальный район</c:v>
                </c:pt>
                <c:pt idx="11">
                  <c:v> Красноармейский муниципальный округ</c:v>
                </c:pt>
                <c:pt idx="12">
                  <c:v> Тернейский муниципальный округ</c:v>
                </c:pt>
                <c:pt idx="13">
                  <c:v> Хорольский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Ольгинский муниципальный округ</c:v>
                </c:pt>
                <c:pt idx="23">
                  <c:v> Октябрьский муниципальный округ</c:v>
                </c:pt>
                <c:pt idx="24">
                  <c:v> Городской округ Большой Камень</c:v>
                </c:pt>
                <c:pt idx="25">
                  <c:v> Кировский муниципальный округ</c:v>
                </c:pt>
                <c:pt idx="2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анализ'!$H$5:$H$31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6-4E31-BEF4-E69CB2EA8284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анализ'!$A$5:$A$31</c:f>
              <c:strCache>
                <c:ptCount val="27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Ханкайский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Лесозаводский муниципальный округ</c:v>
                </c:pt>
                <c:pt idx="8">
                  <c:v> Уссурийский городской округ</c:v>
                </c:pt>
                <c:pt idx="9">
                  <c:v> Муниципальный округ Спасск-Дальний</c:v>
                </c:pt>
                <c:pt idx="10">
                  <c:v> Дальнереченский муниципальный район</c:v>
                </c:pt>
                <c:pt idx="11">
                  <c:v> Красноармейский муниципальный округ</c:v>
                </c:pt>
                <c:pt idx="12">
                  <c:v> Тернейский муниципальный округ</c:v>
                </c:pt>
                <c:pt idx="13">
                  <c:v> Хорольский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Ольгинский муниципальный округ</c:v>
                </c:pt>
                <c:pt idx="23">
                  <c:v> Октябрьский муниципальный округ</c:v>
                </c:pt>
                <c:pt idx="24">
                  <c:v> Городской округ Большой Камень</c:v>
                </c:pt>
                <c:pt idx="25">
                  <c:v> Кировский муниципальный округ</c:v>
                </c:pt>
                <c:pt idx="2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анализ'!$J$5:$J$31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26-4E31-BEF4-E69CB2EA8284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анализ'!$A$5:$A$31</c:f>
              <c:strCache>
                <c:ptCount val="27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Ханкайский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Лесозаводский муниципальный округ</c:v>
                </c:pt>
                <c:pt idx="8">
                  <c:v> Уссурийский городской округ</c:v>
                </c:pt>
                <c:pt idx="9">
                  <c:v> Муниципальный округ Спасск-Дальний</c:v>
                </c:pt>
                <c:pt idx="10">
                  <c:v> Дальнереченский муниципальный район</c:v>
                </c:pt>
                <c:pt idx="11">
                  <c:v> Красноармейский муниципальный округ</c:v>
                </c:pt>
                <c:pt idx="12">
                  <c:v> Тернейский муниципальный округ</c:v>
                </c:pt>
                <c:pt idx="13">
                  <c:v> Хорольский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Ольгинский муниципальный округ</c:v>
                </c:pt>
                <c:pt idx="23">
                  <c:v> Октябрьский муниципальный округ</c:v>
                </c:pt>
                <c:pt idx="24">
                  <c:v> Городской округ Большой Камень</c:v>
                </c:pt>
                <c:pt idx="25">
                  <c:v> Кировский муниципальный округ</c:v>
                </c:pt>
                <c:pt idx="2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анализ'!$L$5:$L$31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8</c:v>
                </c:pt>
                <c:pt idx="6">
                  <c:v>82</c:v>
                </c:pt>
                <c:pt idx="7">
                  <c:v>1</c:v>
                </c:pt>
                <c:pt idx="8">
                  <c:v>15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10</c:v>
                </c:pt>
                <c:pt idx="18">
                  <c:v>4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5</c:v>
                </c:pt>
                <c:pt idx="25">
                  <c:v>5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6-4E31-BEF4-E69CB2EA82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77341119"/>
        <c:axId val="1571752911"/>
      </c:barChart>
      <c:catAx>
        <c:axId val="157734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1752911"/>
        <c:crosses val="autoZero"/>
        <c:auto val="1"/>
        <c:lblAlgn val="ctr"/>
        <c:lblOffset val="100"/>
        <c:noMultiLvlLbl val="0"/>
      </c:catAx>
      <c:valAx>
        <c:axId val="1571752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734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574220</xdr:colOff>
      <xdr:row>3</xdr:row>
      <xdr:rowOff>21770</xdr:rowOff>
    </xdr:from>
    <xdr:to>
      <xdr:col>38</xdr:col>
      <xdr:colOff>514350</xdr:colOff>
      <xdr:row>28</xdr:row>
      <xdr:rowOff>304800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247650</xdr:colOff>
      <xdr:row>2</xdr:row>
      <xdr:rowOff>1943100</xdr:rowOff>
    </xdr:from>
    <xdr:to>
      <xdr:col>35</xdr:col>
      <xdr:colOff>38099</xdr:colOff>
      <xdr:row>28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2AF82F3-CA0B-458C-90DA-94FDBF1A4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4641-D412-4154-B686-5A95334AEE4A}">
  <dimension ref="A1:R29"/>
  <sheetViews>
    <sheetView zoomScale="40" zoomScaleNormal="40" workbookViewId="0">
      <pane ySplit="1" topLeftCell="A2" activePane="bottomLeft" state="frozen"/>
      <selection pane="bottomLeft" activeCell="F11" sqref="F11"/>
    </sheetView>
  </sheetViews>
  <sheetFormatPr defaultRowHeight="27" customHeight="1" x14ac:dyDescent="0.3"/>
  <cols>
    <col min="1" max="1" width="10.33203125" style="2" customWidth="1"/>
    <col min="2" max="2" width="49.77734375" style="1" customWidth="1"/>
    <col min="3" max="4" width="18.6640625" style="1" customWidth="1"/>
    <col min="5" max="5" width="17.6640625" style="1" customWidth="1"/>
    <col min="6" max="6" width="20.44140625" style="1" customWidth="1"/>
    <col min="7" max="7" width="22.5546875" style="1" customWidth="1"/>
    <col min="8" max="16" width="15.5546875" style="1" customWidth="1"/>
    <col min="18" max="18" width="28.109375" customWidth="1"/>
  </cols>
  <sheetData>
    <row r="1" spans="1:18" ht="128.25" customHeight="1" x14ac:dyDescent="0.3">
      <c r="A1" s="6" t="s">
        <v>9</v>
      </c>
      <c r="B1" s="9" t="s">
        <v>0</v>
      </c>
      <c r="C1" s="9" t="s">
        <v>14</v>
      </c>
      <c r="D1" s="9" t="s">
        <v>37</v>
      </c>
      <c r="E1" s="9" t="s">
        <v>38</v>
      </c>
      <c r="F1" s="10" t="s">
        <v>15</v>
      </c>
      <c r="G1" s="10" t="s">
        <v>12</v>
      </c>
      <c r="H1" s="10" t="s">
        <v>10</v>
      </c>
      <c r="I1" s="10" t="s">
        <v>11</v>
      </c>
      <c r="J1" s="10" t="s">
        <v>8</v>
      </c>
      <c r="K1" s="10" t="s">
        <v>2</v>
      </c>
      <c r="L1" s="10" t="s">
        <v>7</v>
      </c>
      <c r="M1" s="10" t="s">
        <v>3</v>
      </c>
      <c r="N1" s="10" t="s">
        <v>4</v>
      </c>
      <c r="O1" s="10" t="s">
        <v>5</v>
      </c>
      <c r="P1" s="10" t="s">
        <v>6</v>
      </c>
      <c r="R1" s="4" t="s">
        <v>46</v>
      </c>
    </row>
    <row r="2" spans="1:18" ht="27" customHeight="1" x14ac:dyDescent="0.3">
      <c r="A2" s="7"/>
      <c r="B2" s="11" t="s">
        <v>1</v>
      </c>
      <c r="C2" s="13">
        <f>SUM(C3:C29)</f>
        <v>164</v>
      </c>
      <c r="D2" s="13">
        <v>162</v>
      </c>
      <c r="E2" s="15">
        <v>98.780487804878049</v>
      </c>
      <c r="F2" s="24">
        <v>6</v>
      </c>
      <c r="G2" s="23">
        <v>3.6585365853658534</v>
      </c>
      <c r="H2" s="24">
        <v>79</v>
      </c>
      <c r="I2" s="23">
        <v>48.170731707317074</v>
      </c>
      <c r="J2" s="24">
        <v>69</v>
      </c>
      <c r="K2" s="23">
        <v>42.073170731707314</v>
      </c>
      <c r="L2" s="24">
        <v>10</v>
      </c>
      <c r="M2" s="23">
        <v>6.0975609756097562</v>
      </c>
      <c r="N2" s="24">
        <v>0</v>
      </c>
      <c r="O2" s="23">
        <v>0</v>
      </c>
      <c r="P2" s="23">
        <v>57.335365853658537</v>
      </c>
      <c r="Q2" s="3"/>
    </row>
    <row r="3" spans="1:18" ht="27" customHeight="1" x14ac:dyDescent="0.35">
      <c r="A3" s="18">
        <v>1</v>
      </c>
      <c r="B3" s="14" t="s">
        <v>39</v>
      </c>
      <c r="C3" s="16">
        <v>2</v>
      </c>
      <c r="D3" s="16">
        <v>2</v>
      </c>
      <c r="E3" s="17">
        <v>100</v>
      </c>
      <c r="F3" s="18">
        <v>0</v>
      </c>
      <c r="G3" s="19">
        <v>0</v>
      </c>
      <c r="H3" s="18">
        <v>0</v>
      </c>
      <c r="I3" s="19">
        <v>0</v>
      </c>
      <c r="J3" s="18">
        <v>2</v>
      </c>
      <c r="K3" s="19">
        <v>100</v>
      </c>
      <c r="L3" s="18">
        <v>0</v>
      </c>
      <c r="M3" s="19">
        <v>0</v>
      </c>
      <c r="N3" s="18">
        <v>0</v>
      </c>
      <c r="O3" s="19">
        <v>0</v>
      </c>
      <c r="P3" s="21">
        <v>65</v>
      </c>
      <c r="Q3" s="3"/>
    </row>
    <row r="4" spans="1:18" ht="27" customHeight="1" x14ac:dyDescent="0.35">
      <c r="A4" s="18">
        <v>3</v>
      </c>
      <c r="B4" s="14" t="s">
        <v>29</v>
      </c>
      <c r="C4" s="16">
        <v>3</v>
      </c>
      <c r="D4" s="16">
        <v>3</v>
      </c>
      <c r="E4" s="17">
        <v>100</v>
      </c>
      <c r="F4" s="18">
        <v>1</v>
      </c>
      <c r="G4" s="19">
        <v>33.333333333333329</v>
      </c>
      <c r="H4" s="18">
        <v>1</v>
      </c>
      <c r="I4" s="19">
        <v>33.333333333333329</v>
      </c>
      <c r="J4" s="18">
        <v>1</v>
      </c>
      <c r="K4" s="19">
        <v>33.333333333333329</v>
      </c>
      <c r="L4" s="18">
        <v>0</v>
      </c>
      <c r="M4" s="19">
        <v>0</v>
      </c>
      <c r="N4" s="18">
        <v>0</v>
      </c>
      <c r="O4" s="19">
        <v>0</v>
      </c>
      <c r="P4" s="21">
        <v>39.666666666666664</v>
      </c>
      <c r="Q4" s="3"/>
    </row>
    <row r="5" spans="1:18" ht="27" customHeight="1" x14ac:dyDescent="0.35">
      <c r="A5" s="18">
        <v>4</v>
      </c>
      <c r="B5" s="14" t="s">
        <v>40</v>
      </c>
      <c r="C5" s="16">
        <v>1</v>
      </c>
      <c r="D5" s="16">
        <v>1</v>
      </c>
      <c r="E5" s="17">
        <v>100</v>
      </c>
      <c r="F5" s="18">
        <v>0</v>
      </c>
      <c r="G5" s="19">
        <v>0</v>
      </c>
      <c r="H5" s="18">
        <v>0</v>
      </c>
      <c r="I5" s="19">
        <v>0</v>
      </c>
      <c r="J5" s="18">
        <v>1</v>
      </c>
      <c r="K5" s="19">
        <v>100</v>
      </c>
      <c r="L5" s="18">
        <v>0</v>
      </c>
      <c r="M5" s="19">
        <v>0</v>
      </c>
      <c r="N5" s="18">
        <v>0</v>
      </c>
      <c r="O5" s="19">
        <v>0</v>
      </c>
      <c r="P5" s="21">
        <v>63</v>
      </c>
      <c r="Q5" s="3"/>
    </row>
    <row r="6" spans="1:18" ht="27" customHeight="1" x14ac:dyDescent="0.35">
      <c r="A6" s="18">
        <v>6</v>
      </c>
      <c r="B6" s="14" t="s">
        <v>17</v>
      </c>
      <c r="C6" s="16">
        <v>3</v>
      </c>
      <c r="D6" s="16">
        <v>3</v>
      </c>
      <c r="E6" s="17">
        <v>100</v>
      </c>
      <c r="F6" s="18">
        <v>0</v>
      </c>
      <c r="G6" s="19">
        <v>0</v>
      </c>
      <c r="H6" s="18">
        <v>0</v>
      </c>
      <c r="I6" s="19">
        <v>0</v>
      </c>
      <c r="J6" s="18">
        <v>3</v>
      </c>
      <c r="K6" s="19">
        <v>100</v>
      </c>
      <c r="L6" s="18">
        <v>0</v>
      </c>
      <c r="M6" s="19">
        <v>0</v>
      </c>
      <c r="N6" s="18">
        <v>0</v>
      </c>
      <c r="O6" s="19">
        <v>0</v>
      </c>
      <c r="P6" s="21">
        <v>69.666666666666671</v>
      </c>
      <c r="Q6" s="3"/>
    </row>
    <row r="7" spans="1:18" ht="27" customHeight="1" x14ac:dyDescent="0.35">
      <c r="A7" s="18">
        <v>7</v>
      </c>
      <c r="B7" s="14" t="s">
        <v>18</v>
      </c>
      <c r="C7" s="16">
        <v>1</v>
      </c>
      <c r="D7" s="16">
        <v>1</v>
      </c>
      <c r="E7" s="17">
        <v>100</v>
      </c>
      <c r="F7" s="18">
        <v>0</v>
      </c>
      <c r="G7" s="19">
        <v>0</v>
      </c>
      <c r="H7" s="18">
        <v>1</v>
      </c>
      <c r="I7" s="19">
        <v>100</v>
      </c>
      <c r="J7" s="18">
        <v>0</v>
      </c>
      <c r="K7" s="19">
        <v>0</v>
      </c>
      <c r="L7" s="18">
        <v>0</v>
      </c>
      <c r="M7" s="19">
        <v>0</v>
      </c>
      <c r="N7" s="18">
        <v>0</v>
      </c>
      <c r="O7" s="19">
        <v>0</v>
      </c>
      <c r="P7" s="21">
        <v>60</v>
      </c>
      <c r="Q7" s="3"/>
    </row>
    <row r="8" spans="1:18" ht="27" customHeight="1" x14ac:dyDescent="0.35">
      <c r="A8" s="18">
        <v>9</v>
      </c>
      <c r="B8" s="14" t="s">
        <v>19</v>
      </c>
      <c r="C8" s="16">
        <v>9</v>
      </c>
      <c r="D8" s="16">
        <v>8</v>
      </c>
      <c r="E8" s="17">
        <v>88.888888888888886</v>
      </c>
      <c r="F8" s="18">
        <v>1</v>
      </c>
      <c r="G8" s="19">
        <v>11.111111111111111</v>
      </c>
      <c r="H8" s="18">
        <v>5</v>
      </c>
      <c r="I8" s="19">
        <v>55.555555555555557</v>
      </c>
      <c r="J8" s="18">
        <v>1</v>
      </c>
      <c r="K8" s="19">
        <v>11.111111111111111</v>
      </c>
      <c r="L8" s="18">
        <v>2</v>
      </c>
      <c r="M8" s="19">
        <v>22.222222222222221</v>
      </c>
      <c r="N8" s="18">
        <v>0</v>
      </c>
      <c r="O8" s="19">
        <v>0</v>
      </c>
      <c r="P8" s="21">
        <v>49.555555555555557</v>
      </c>
      <c r="Q8" s="3"/>
    </row>
    <row r="9" spans="1:18" ht="27" customHeight="1" x14ac:dyDescent="0.35">
      <c r="A9" s="18">
        <v>10</v>
      </c>
      <c r="B9" s="14" t="s">
        <v>20</v>
      </c>
      <c r="C9" s="16">
        <v>83</v>
      </c>
      <c r="D9" s="16">
        <v>83</v>
      </c>
      <c r="E9" s="17">
        <v>100</v>
      </c>
      <c r="F9" s="18">
        <v>1</v>
      </c>
      <c r="G9" s="19">
        <v>1.2048192771084338</v>
      </c>
      <c r="H9" s="18">
        <v>37</v>
      </c>
      <c r="I9" s="19">
        <v>44.578313253012048</v>
      </c>
      <c r="J9" s="18">
        <v>40</v>
      </c>
      <c r="K9" s="19">
        <v>48.192771084337352</v>
      </c>
      <c r="L9" s="18">
        <v>5</v>
      </c>
      <c r="M9" s="19">
        <v>6.024096385542169</v>
      </c>
      <c r="N9" s="18">
        <v>0</v>
      </c>
      <c r="O9" s="19">
        <v>0</v>
      </c>
      <c r="P9" s="21">
        <v>61.024096385542165</v>
      </c>
      <c r="Q9" s="3"/>
    </row>
    <row r="10" spans="1:18" ht="27" customHeight="1" x14ac:dyDescent="0.35">
      <c r="A10" s="18">
        <v>12</v>
      </c>
      <c r="B10" s="14" t="s">
        <v>21</v>
      </c>
      <c r="C10" s="16">
        <v>1</v>
      </c>
      <c r="D10" s="16">
        <v>1</v>
      </c>
      <c r="E10" s="17">
        <v>100</v>
      </c>
      <c r="F10" s="18">
        <v>0</v>
      </c>
      <c r="G10" s="19">
        <v>0</v>
      </c>
      <c r="H10" s="18">
        <v>0</v>
      </c>
      <c r="I10" s="19">
        <v>0</v>
      </c>
      <c r="J10" s="18">
        <v>0</v>
      </c>
      <c r="K10" s="19">
        <v>0</v>
      </c>
      <c r="L10" s="18">
        <v>1</v>
      </c>
      <c r="M10" s="19">
        <v>100</v>
      </c>
      <c r="N10" s="18">
        <v>0</v>
      </c>
      <c r="O10" s="19">
        <v>0</v>
      </c>
      <c r="P10" s="21">
        <v>89</v>
      </c>
      <c r="Q10" s="3"/>
    </row>
    <row r="11" spans="1:18" ht="27" customHeight="1" x14ac:dyDescent="0.35">
      <c r="A11" s="18">
        <v>13</v>
      </c>
      <c r="B11" s="14" t="s">
        <v>22</v>
      </c>
      <c r="C11" s="16">
        <v>16</v>
      </c>
      <c r="D11" s="16">
        <v>16</v>
      </c>
      <c r="E11" s="17">
        <v>100</v>
      </c>
      <c r="F11" s="18">
        <v>1</v>
      </c>
      <c r="G11" s="19">
        <v>6.25</v>
      </c>
      <c r="H11" s="18">
        <v>10</v>
      </c>
      <c r="I11" s="19">
        <v>62.5</v>
      </c>
      <c r="J11" s="18">
        <v>4</v>
      </c>
      <c r="K11" s="19">
        <v>25</v>
      </c>
      <c r="L11" s="18">
        <v>1</v>
      </c>
      <c r="M11" s="19">
        <v>6.25</v>
      </c>
      <c r="N11" s="18">
        <v>0</v>
      </c>
      <c r="O11" s="19">
        <v>0</v>
      </c>
      <c r="P11" s="21">
        <v>53.875</v>
      </c>
      <c r="Q11" s="3"/>
    </row>
    <row r="12" spans="1:18" ht="27" customHeight="1" x14ac:dyDescent="0.35">
      <c r="A12" s="18">
        <v>14</v>
      </c>
      <c r="B12" s="14" t="s">
        <v>23</v>
      </c>
      <c r="C12" s="16">
        <v>1</v>
      </c>
      <c r="D12" s="16">
        <v>1</v>
      </c>
      <c r="E12" s="17">
        <v>100</v>
      </c>
      <c r="F12" s="18">
        <v>0</v>
      </c>
      <c r="G12" s="19">
        <v>0</v>
      </c>
      <c r="H12" s="18">
        <v>1</v>
      </c>
      <c r="I12" s="19">
        <v>100</v>
      </c>
      <c r="J12" s="18">
        <v>0</v>
      </c>
      <c r="K12" s="19">
        <v>0</v>
      </c>
      <c r="L12" s="18">
        <v>0</v>
      </c>
      <c r="M12" s="19">
        <v>0</v>
      </c>
      <c r="N12" s="18">
        <v>0</v>
      </c>
      <c r="O12" s="19">
        <v>0</v>
      </c>
      <c r="P12" s="21">
        <v>55</v>
      </c>
      <c r="Q12" s="3"/>
    </row>
    <row r="13" spans="1:18" ht="27" customHeight="1" x14ac:dyDescent="0.35">
      <c r="A13" s="18">
        <v>15</v>
      </c>
      <c r="B13" s="14" t="s">
        <v>41</v>
      </c>
      <c r="C13" s="16">
        <v>1</v>
      </c>
      <c r="D13" s="16">
        <v>1</v>
      </c>
      <c r="E13" s="17">
        <v>100</v>
      </c>
      <c r="F13" s="18">
        <v>0</v>
      </c>
      <c r="G13" s="19">
        <v>0</v>
      </c>
      <c r="H13" s="18">
        <v>1</v>
      </c>
      <c r="I13" s="19">
        <v>100</v>
      </c>
      <c r="J13" s="18">
        <v>0</v>
      </c>
      <c r="K13" s="19">
        <v>0</v>
      </c>
      <c r="L13" s="18">
        <v>0</v>
      </c>
      <c r="M13" s="19">
        <v>0</v>
      </c>
      <c r="N13" s="18">
        <v>0</v>
      </c>
      <c r="O13" s="19">
        <v>0</v>
      </c>
      <c r="P13" s="21">
        <v>57</v>
      </c>
      <c r="Q13" s="3"/>
    </row>
    <row r="14" spans="1:18" ht="27" customHeight="1" x14ac:dyDescent="0.35">
      <c r="A14" s="18">
        <v>18</v>
      </c>
      <c r="B14" s="14" t="s">
        <v>24</v>
      </c>
      <c r="C14" s="16">
        <v>1</v>
      </c>
      <c r="D14" s="16">
        <v>1</v>
      </c>
      <c r="E14" s="17">
        <v>100</v>
      </c>
      <c r="F14" s="18">
        <v>0</v>
      </c>
      <c r="G14" s="19">
        <v>0</v>
      </c>
      <c r="H14" s="18">
        <v>0</v>
      </c>
      <c r="I14" s="19">
        <v>0</v>
      </c>
      <c r="J14" s="18">
        <v>1</v>
      </c>
      <c r="K14" s="19">
        <v>100</v>
      </c>
      <c r="L14" s="18">
        <v>0</v>
      </c>
      <c r="M14" s="19">
        <v>0</v>
      </c>
      <c r="N14" s="18">
        <v>0</v>
      </c>
      <c r="O14" s="19">
        <v>0</v>
      </c>
      <c r="P14" s="21">
        <v>78</v>
      </c>
      <c r="Q14" s="3"/>
    </row>
    <row r="15" spans="1:18" ht="27" customHeight="1" x14ac:dyDescent="0.35">
      <c r="A15" s="18">
        <v>19</v>
      </c>
      <c r="B15" s="14" t="s">
        <v>25</v>
      </c>
      <c r="C15" s="16">
        <v>1</v>
      </c>
      <c r="D15" s="16">
        <v>1</v>
      </c>
      <c r="E15" s="17">
        <v>100</v>
      </c>
      <c r="F15" s="18">
        <v>0</v>
      </c>
      <c r="G15" s="19">
        <v>0</v>
      </c>
      <c r="H15" s="18">
        <v>1</v>
      </c>
      <c r="I15" s="19">
        <v>100</v>
      </c>
      <c r="J15" s="18">
        <v>0</v>
      </c>
      <c r="K15" s="19">
        <v>0</v>
      </c>
      <c r="L15" s="18">
        <v>0</v>
      </c>
      <c r="M15" s="19">
        <v>0</v>
      </c>
      <c r="N15" s="18">
        <v>0</v>
      </c>
      <c r="O15" s="19">
        <v>0</v>
      </c>
      <c r="P15" s="21">
        <v>40</v>
      </c>
      <c r="Q15" s="3"/>
    </row>
    <row r="16" spans="1:18" ht="27" customHeight="1" x14ac:dyDescent="0.35">
      <c r="A16" s="18">
        <v>20</v>
      </c>
      <c r="B16" s="14" t="s">
        <v>26</v>
      </c>
      <c r="C16" s="16">
        <v>1</v>
      </c>
      <c r="D16" s="16">
        <v>1</v>
      </c>
      <c r="E16" s="17">
        <v>100</v>
      </c>
      <c r="F16" s="18">
        <v>0</v>
      </c>
      <c r="G16" s="19">
        <v>0</v>
      </c>
      <c r="H16" s="18">
        <v>0</v>
      </c>
      <c r="I16" s="19">
        <v>0</v>
      </c>
      <c r="J16" s="18">
        <v>1</v>
      </c>
      <c r="K16" s="19">
        <v>100</v>
      </c>
      <c r="L16" s="18">
        <v>0</v>
      </c>
      <c r="M16" s="19">
        <v>0</v>
      </c>
      <c r="N16" s="18">
        <v>0</v>
      </c>
      <c r="O16" s="19">
        <v>0</v>
      </c>
      <c r="P16" s="21">
        <v>61</v>
      </c>
      <c r="Q16" s="3"/>
    </row>
    <row r="17" spans="1:17" ht="27" customHeight="1" x14ac:dyDescent="0.35">
      <c r="A17" s="18">
        <v>21</v>
      </c>
      <c r="B17" s="14" t="s">
        <v>42</v>
      </c>
      <c r="C17" s="16">
        <v>1</v>
      </c>
      <c r="D17" s="16">
        <v>1</v>
      </c>
      <c r="E17" s="17">
        <v>100</v>
      </c>
      <c r="F17" s="18">
        <v>0</v>
      </c>
      <c r="G17" s="19">
        <v>0</v>
      </c>
      <c r="H17" s="18">
        <v>1</v>
      </c>
      <c r="I17" s="19">
        <v>100</v>
      </c>
      <c r="J17" s="18">
        <v>0</v>
      </c>
      <c r="K17" s="19">
        <v>0</v>
      </c>
      <c r="L17" s="18">
        <v>0</v>
      </c>
      <c r="M17" s="19">
        <v>0</v>
      </c>
      <c r="N17" s="18">
        <v>0</v>
      </c>
      <c r="O17" s="19">
        <v>0</v>
      </c>
      <c r="P17" s="21">
        <v>55</v>
      </c>
      <c r="Q17" s="3"/>
    </row>
    <row r="18" spans="1:17" ht="27" customHeight="1" x14ac:dyDescent="0.35">
      <c r="A18" s="18">
        <v>22</v>
      </c>
      <c r="B18" s="14" t="s">
        <v>43</v>
      </c>
      <c r="C18" s="16">
        <v>1</v>
      </c>
      <c r="D18" s="16">
        <v>1</v>
      </c>
      <c r="E18" s="17">
        <v>100</v>
      </c>
      <c r="F18" s="18">
        <v>0</v>
      </c>
      <c r="G18" s="19">
        <v>0</v>
      </c>
      <c r="H18" s="18">
        <v>0</v>
      </c>
      <c r="I18" s="19">
        <v>0</v>
      </c>
      <c r="J18" s="18">
        <v>1</v>
      </c>
      <c r="K18" s="19">
        <v>100</v>
      </c>
      <c r="L18" s="18">
        <v>0</v>
      </c>
      <c r="M18" s="19">
        <v>0</v>
      </c>
      <c r="N18" s="18">
        <v>0</v>
      </c>
      <c r="O18" s="19">
        <v>0</v>
      </c>
      <c r="P18" s="21">
        <v>78</v>
      </c>
      <c r="Q18" s="3"/>
    </row>
    <row r="19" spans="1:17" ht="27" customHeight="1" x14ac:dyDescent="0.35">
      <c r="A19" s="18">
        <v>23</v>
      </c>
      <c r="B19" s="14" t="s">
        <v>27</v>
      </c>
      <c r="C19" s="16">
        <v>3</v>
      </c>
      <c r="D19" s="16">
        <v>3</v>
      </c>
      <c r="E19" s="17">
        <v>100</v>
      </c>
      <c r="F19" s="18">
        <v>0</v>
      </c>
      <c r="G19" s="19">
        <v>0</v>
      </c>
      <c r="H19" s="18">
        <v>1</v>
      </c>
      <c r="I19" s="19">
        <v>33.333333333333329</v>
      </c>
      <c r="J19" s="18">
        <v>1</v>
      </c>
      <c r="K19" s="19">
        <v>33.333333333333329</v>
      </c>
      <c r="L19" s="18">
        <v>1</v>
      </c>
      <c r="M19" s="19">
        <v>33.333333333333329</v>
      </c>
      <c r="N19" s="18">
        <v>0</v>
      </c>
      <c r="O19" s="19">
        <v>0</v>
      </c>
      <c r="P19" s="21">
        <v>67.666666666666671</v>
      </c>
      <c r="Q19" s="3"/>
    </row>
    <row r="20" spans="1:17" ht="27" customHeight="1" x14ac:dyDescent="0.35">
      <c r="A20" s="18">
        <v>24</v>
      </c>
      <c r="B20" s="14" t="s">
        <v>28</v>
      </c>
      <c r="C20" s="16">
        <v>13</v>
      </c>
      <c r="D20" s="16">
        <v>12</v>
      </c>
      <c r="E20" s="17">
        <v>92.307692307692307</v>
      </c>
      <c r="F20" s="18">
        <v>2</v>
      </c>
      <c r="G20" s="19">
        <v>15.384615384615385</v>
      </c>
      <c r="H20" s="18">
        <v>5</v>
      </c>
      <c r="I20" s="19">
        <v>38.461538461538467</v>
      </c>
      <c r="J20" s="18">
        <v>6</v>
      </c>
      <c r="K20" s="19">
        <v>46.153846153846153</v>
      </c>
      <c r="L20" s="18">
        <v>0</v>
      </c>
      <c r="M20" s="19">
        <v>0</v>
      </c>
      <c r="N20" s="18">
        <v>0</v>
      </c>
      <c r="O20" s="19">
        <v>0</v>
      </c>
      <c r="P20" s="21">
        <v>47.153846153846153</v>
      </c>
      <c r="Q20" s="3"/>
    </row>
    <row r="21" spans="1:17" ht="27" customHeight="1" x14ac:dyDescent="0.35">
      <c r="A21" s="18">
        <v>25</v>
      </c>
      <c r="B21" s="14" t="s">
        <v>30</v>
      </c>
      <c r="C21" s="16">
        <v>4</v>
      </c>
      <c r="D21" s="16">
        <v>4</v>
      </c>
      <c r="E21" s="17">
        <v>100</v>
      </c>
      <c r="F21" s="18">
        <v>0</v>
      </c>
      <c r="G21" s="19">
        <v>0</v>
      </c>
      <c r="H21" s="18">
        <v>3</v>
      </c>
      <c r="I21" s="19">
        <v>75</v>
      </c>
      <c r="J21" s="18">
        <v>1</v>
      </c>
      <c r="K21" s="19">
        <v>25</v>
      </c>
      <c r="L21" s="18">
        <v>0</v>
      </c>
      <c r="M21" s="19">
        <v>0</v>
      </c>
      <c r="N21" s="18">
        <v>0</v>
      </c>
      <c r="O21" s="19">
        <v>0</v>
      </c>
      <c r="P21" s="21">
        <v>52.75</v>
      </c>
      <c r="Q21" s="3"/>
    </row>
    <row r="22" spans="1:17" ht="27" customHeight="1" x14ac:dyDescent="0.35">
      <c r="A22" s="18">
        <v>26</v>
      </c>
      <c r="B22" s="14" t="s">
        <v>31</v>
      </c>
      <c r="C22" s="16">
        <v>2</v>
      </c>
      <c r="D22" s="16">
        <v>2</v>
      </c>
      <c r="E22" s="17">
        <v>100</v>
      </c>
      <c r="F22" s="18">
        <v>0</v>
      </c>
      <c r="G22" s="19">
        <v>0</v>
      </c>
      <c r="H22" s="18">
        <v>0</v>
      </c>
      <c r="I22" s="19">
        <v>0</v>
      </c>
      <c r="J22" s="18">
        <v>2</v>
      </c>
      <c r="K22" s="19">
        <v>100</v>
      </c>
      <c r="L22" s="18">
        <v>0</v>
      </c>
      <c r="M22" s="19">
        <v>0</v>
      </c>
      <c r="N22" s="18">
        <v>0</v>
      </c>
      <c r="O22" s="19">
        <v>0</v>
      </c>
      <c r="P22" s="21">
        <v>65</v>
      </c>
      <c r="Q22" s="3"/>
    </row>
    <row r="23" spans="1:17" ht="27" customHeight="1" x14ac:dyDescent="0.35">
      <c r="A23" s="18">
        <v>27</v>
      </c>
      <c r="B23" s="14" t="s">
        <v>32</v>
      </c>
      <c r="C23" s="16">
        <v>2</v>
      </c>
      <c r="D23" s="16">
        <v>2</v>
      </c>
      <c r="E23" s="17">
        <v>100</v>
      </c>
      <c r="F23" s="18">
        <v>0</v>
      </c>
      <c r="G23" s="19">
        <v>0</v>
      </c>
      <c r="H23" s="18">
        <v>1</v>
      </c>
      <c r="I23" s="19">
        <v>50</v>
      </c>
      <c r="J23" s="18">
        <v>1</v>
      </c>
      <c r="K23" s="19">
        <v>50</v>
      </c>
      <c r="L23" s="18">
        <v>0</v>
      </c>
      <c r="M23" s="19">
        <v>0</v>
      </c>
      <c r="N23" s="18">
        <v>0</v>
      </c>
      <c r="O23" s="19">
        <v>0</v>
      </c>
      <c r="P23" s="21">
        <v>42.5</v>
      </c>
      <c r="Q23" s="3"/>
    </row>
    <row r="24" spans="1:17" ht="27" customHeight="1" x14ac:dyDescent="0.35">
      <c r="A24" s="18">
        <v>29</v>
      </c>
      <c r="B24" s="14" t="s">
        <v>33</v>
      </c>
      <c r="C24" s="20">
        <v>1</v>
      </c>
      <c r="D24" s="20">
        <v>1</v>
      </c>
      <c r="E24" s="17">
        <v>100</v>
      </c>
      <c r="F24" s="20">
        <v>0</v>
      </c>
      <c r="G24" s="19">
        <v>0</v>
      </c>
      <c r="H24" s="20">
        <v>1</v>
      </c>
      <c r="I24" s="19">
        <v>100</v>
      </c>
      <c r="J24" s="20">
        <v>0</v>
      </c>
      <c r="K24" s="19">
        <v>0</v>
      </c>
      <c r="L24" s="20">
        <v>0</v>
      </c>
      <c r="M24" s="19">
        <v>0</v>
      </c>
      <c r="N24" s="20">
        <v>0</v>
      </c>
      <c r="O24" s="19">
        <v>0</v>
      </c>
      <c r="P24" s="22">
        <v>37</v>
      </c>
    </row>
    <row r="25" spans="1:17" ht="27" customHeight="1" x14ac:dyDescent="0.35">
      <c r="A25" s="18">
        <v>30</v>
      </c>
      <c r="B25" s="14" t="s">
        <v>44</v>
      </c>
      <c r="C25" s="20">
        <v>1</v>
      </c>
      <c r="D25" s="20">
        <v>1</v>
      </c>
      <c r="E25" s="17">
        <v>100</v>
      </c>
      <c r="F25" s="20">
        <v>0</v>
      </c>
      <c r="G25" s="19">
        <v>0</v>
      </c>
      <c r="H25" s="20">
        <v>1</v>
      </c>
      <c r="I25" s="19">
        <v>100</v>
      </c>
      <c r="J25" s="20">
        <v>0</v>
      </c>
      <c r="K25" s="19">
        <v>0</v>
      </c>
      <c r="L25" s="20">
        <v>0</v>
      </c>
      <c r="M25" s="19">
        <v>0</v>
      </c>
      <c r="N25" s="20">
        <v>0</v>
      </c>
      <c r="O25" s="19">
        <v>0</v>
      </c>
      <c r="P25" s="22">
        <v>42</v>
      </c>
    </row>
    <row r="26" spans="1:17" ht="27" customHeight="1" x14ac:dyDescent="0.35">
      <c r="A26" s="18">
        <v>31</v>
      </c>
      <c r="B26" s="14" t="s">
        <v>45</v>
      </c>
      <c r="C26" s="20">
        <v>1</v>
      </c>
      <c r="D26" s="20">
        <v>1</v>
      </c>
      <c r="E26" s="17">
        <v>100</v>
      </c>
      <c r="F26" s="20">
        <v>0</v>
      </c>
      <c r="G26" s="19">
        <v>0</v>
      </c>
      <c r="H26" s="20">
        <v>1</v>
      </c>
      <c r="I26" s="19">
        <v>100</v>
      </c>
      <c r="J26" s="20">
        <v>0</v>
      </c>
      <c r="K26" s="19">
        <v>0</v>
      </c>
      <c r="L26" s="20">
        <v>0</v>
      </c>
      <c r="M26" s="19">
        <v>0</v>
      </c>
      <c r="N26" s="20">
        <v>0</v>
      </c>
      <c r="O26" s="19">
        <v>0</v>
      </c>
      <c r="P26" s="22">
        <v>58</v>
      </c>
    </row>
    <row r="27" spans="1:17" ht="27" customHeight="1" x14ac:dyDescent="0.35">
      <c r="A27" s="18">
        <v>32</v>
      </c>
      <c r="B27" s="14" t="s">
        <v>34</v>
      </c>
      <c r="C27" s="20">
        <v>5</v>
      </c>
      <c r="D27" s="20">
        <v>5</v>
      </c>
      <c r="E27" s="17">
        <v>100</v>
      </c>
      <c r="F27" s="20">
        <v>0</v>
      </c>
      <c r="G27" s="19">
        <v>0</v>
      </c>
      <c r="H27" s="20">
        <v>2</v>
      </c>
      <c r="I27" s="19">
        <v>40</v>
      </c>
      <c r="J27" s="20">
        <v>3</v>
      </c>
      <c r="K27" s="19">
        <v>60</v>
      </c>
      <c r="L27" s="20">
        <v>0</v>
      </c>
      <c r="M27" s="19">
        <v>0</v>
      </c>
      <c r="N27" s="20">
        <v>0</v>
      </c>
      <c r="O27" s="19">
        <v>0</v>
      </c>
      <c r="P27" s="22">
        <v>59</v>
      </c>
    </row>
    <row r="28" spans="1:17" ht="27" customHeight="1" x14ac:dyDescent="0.35">
      <c r="A28" s="18">
        <v>33</v>
      </c>
      <c r="B28" s="14" t="s">
        <v>35</v>
      </c>
      <c r="C28" s="20">
        <v>5</v>
      </c>
      <c r="D28" s="20">
        <v>5</v>
      </c>
      <c r="E28" s="20">
        <v>100</v>
      </c>
      <c r="F28" s="20">
        <v>0</v>
      </c>
      <c r="G28" s="20">
        <v>0</v>
      </c>
      <c r="H28" s="20">
        <v>5</v>
      </c>
      <c r="I28" s="20">
        <v>100</v>
      </c>
      <c r="J28" s="20">
        <v>0</v>
      </c>
      <c r="K28" s="20">
        <v>0</v>
      </c>
      <c r="L28" s="20">
        <v>0</v>
      </c>
      <c r="M28" s="29">
        <v>0</v>
      </c>
      <c r="N28" s="20">
        <v>0</v>
      </c>
      <c r="O28" s="29">
        <v>0</v>
      </c>
      <c r="P28" s="22">
        <v>45.6</v>
      </c>
    </row>
    <row r="29" spans="1:17" ht="27" customHeight="1" x14ac:dyDescent="0.35">
      <c r="A29" s="18">
        <v>34</v>
      </c>
      <c r="B29" s="14" t="s">
        <v>36</v>
      </c>
      <c r="C29" s="20">
        <v>1</v>
      </c>
      <c r="D29" s="20">
        <v>1</v>
      </c>
      <c r="E29" s="20">
        <v>100</v>
      </c>
      <c r="F29" s="20">
        <v>0</v>
      </c>
      <c r="G29" s="20">
        <v>0</v>
      </c>
      <c r="H29" s="20">
        <v>1</v>
      </c>
      <c r="I29" s="20">
        <v>100</v>
      </c>
      <c r="J29" s="20">
        <v>0</v>
      </c>
      <c r="K29" s="20">
        <v>0</v>
      </c>
      <c r="L29" s="20">
        <v>0</v>
      </c>
      <c r="M29" s="29">
        <v>0</v>
      </c>
      <c r="N29" s="20">
        <v>0</v>
      </c>
      <c r="O29" s="29">
        <v>0</v>
      </c>
      <c r="P29" s="22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3C4-6753-45A2-AEDE-36360A39B48B}">
  <dimension ref="A1:AS36"/>
  <sheetViews>
    <sheetView zoomScale="55" zoomScaleNormal="55" workbookViewId="0">
      <selection activeCell="AS30" sqref="A30:AS30"/>
    </sheetView>
  </sheetViews>
  <sheetFormatPr defaultColWidth="11.5546875" defaultRowHeight="14.4" x14ac:dyDescent="0.3"/>
  <cols>
    <col min="1" max="1" width="45.5546875" customWidth="1"/>
    <col min="28" max="28" width="14.77734375" customWidth="1"/>
    <col min="45" max="45" width="14" customWidth="1"/>
  </cols>
  <sheetData>
    <row r="1" spans="1:45" x14ac:dyDescent="0.3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45" ht="18" x14ac:dyDescent="0.3">
      <c r="A2" s="12" t="s">
        <v>16</v>
      </c>
      <c r="B2" s="30">
        <v>0</v>
      </c>
      <c r="C2" s="30">
        <v>12</v>
      </c>
      <c r="D2" s="30">
        <v>17</v>
      </c>
      <c r="E2" s="30">
        <v>20</v>
      </c>
      <c r="F2" s="30">
        <v>22</v>
      </c>
      <c r="G2" s="30">
        <v>24</v>
      </c>
      <c r="H2" s="30">
        <v>27</v>
      </c>
      <c r="I2" s="30">
        <v>32</v>
      </c>
      <c r="J2" s="30">
        <v>34</v>
      </c>
      <c r="K2" s="30">
        <v>36</v>
      </c>
      <c r="L2" s="30">
        <v>37</v>
      </c>
      <c r="M2" s="30">
        <v>39</v>
      </c>
      <c r="N2" s="30">
        <v>40</v>
      </c>
      <c r="O2" s="30">
        <v>42</v>
      </c>
      <c r="P2" s="30">
        <v>43</v>
      </c>
      <c r="Q2" s="30">
        <v>45</v>
      </c>
      <c r="R2" s="30">
        <v>46</v>
      </c>
      <c r="S2" s="30">
        <v>48</v>
      </c>
      <c r="T2" s="30">
        <v>49</v>
      </c>
      <c r="U2" s="30">
        <v>51</v>
      </c>
      <c r="V2" s="30">
        <v>52</v>
      </c>
      <c r="W2" s="30">
        <v>54</v>
      </c>
      <c r="X2" s="30">
        <v>55</v>
      </c>
      <c r="Y2" s="25">
        <v>57</v>
      </c>
      <c r="Z2" s="25">
        <v>58</v>
      </c>
      <c r="AA2" s="25">
        <v>60</v>
      </c>
      <c r="AB2" s="32">
        <v>61</v>
      </c>
      <c r="AC2" s="32">
        <v>63</v>
      </c>
      <c r="AD2" s="32">
        <v>64</v>
      </c>
      <c r="AE2" s="32">
        <v>66</v>
      </c>
      <c r="AF2" s="32">
        <v>67</v>
      </c>
      <c r="AG2" s="32">
        <v>69</v>
      </c>
      <c r="AH2" s="32">
        <v>70</v>
      </c>
      <c r="AI2" s="32">
        <v>72</v>
      </c>
      <c r="AJ2" s="32">
        <v>73</v>
      </c>
      <c r="AK2" s="32">
        <v>75</v>
      </c>
      <c r="AL2" s="32">
        <v>78</v>
      </c>
      <c r="AM2" s="32">
        <v>81</v>
      </c>
      <c r="AN2" s="32">
        <v>83</v>
      </c>
      <c r="AO2" s="32">
        <v>86</v>
      </c>
      <c r="AP2" s="32">
        <v>89</v>
      </c>
      <c r="AQ2" s="32">
        <v>97</v>
      </c>
      <c r="AR2" s="32">
        <v>99</v>
      </c>
      <c r="AS2" s="31" t="s">
        <v>13</v>
      </c>
    </row>
    <row r="3" spans="1:45" ht="21.75" customHeight="1" x14ac:dyDescent="0.35">
      <c r="A3" s="14" t="s">
        <v>39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7">
        <v>0</v>
      </c>
      <c r="I3" s="27">
        <v>0</v>
      </c>
      <c r="J3" s="27">
        <v>0</v>
      </c>
      <c r="K3" s="27">
        <v>0</v>
      </c>
      <c r="L3" s="27">
        <v>0</v>
      </c>
      <c r="M3" s="27">
        <v>0</v>
      </c>
      <c r="N3" s="27">
        <v>0</v>
      </c>
      <c r="O3" s="27">
        <v>0</v>
      </c>
      <c r="P3" s="27">
        <v>0</v>
      </c>
      <c r="Q3" s="27">
        <v>0</v>
      </c>
      <c r="R3" s="27">
        <v>0</v>
      </c>
      <c r="S3" s="27">
        <v>0</v>
      </c>
      <c r="T3" s="27">
        <v>0</v>
      </c>
      <c r="U3" s="27">
        <v>0</v>
      </c>
      <c r="V3" s="27">
        <v>0</v>
      </c>
      <c r="W3" s="27">
        <v>0</v>
      </c>
      <c r="X3" s="27">
        <v>0</v>
      </c>
      <c r="Y3" s="27">
        <v>0</v>
      </c>
      <c r="Z3" s="27">
        <v>0</v>
      </c>
      <c r="AA3" s="27">
        <v>0</v>
      </c>
      <c r="AB3" s="27">
        <v>0</v>
      </c>
      <c r="AC3" s="27">
        <v>1</v>
      </c>
      <c r="AD3" s="27">
        <v>0</v>
      </c>
      <c r="AE3" s="27">
        <v>0</v>
      </c>
      <c r="AF3" s="27">
        <v>1</v>
      </c>
      <c r="AG3" s="27">
        <v>0</v>
      </c>
      <c r="AH3" s="27">
        <v>0</v>
      </c>
      <c r="AI3" s="27">
        <v>0</v>
      </c>
      <c r="AJ3" s="27">
        <v>0</v>
      </c>
      <c r="AK3" s="27">
        <v>0</v>
      </c>
      <c r="AL3" s="27">
        <v>0</v>
      </c>
      <c r="AM3" s="27">
        <v>0</v>
      </c>
      <c r="AN3" s="27">
        <v>0</v>
      </c>
      <c r="AO3" s="27">
        <v>0</v>
      </c>
      <c r="AP3" s="27">
        <v>0</v>
      </c>
      <c r="AQ3" s="27">
        <v>0</v>
      </c>
      <c r="AR3" s="27">
        <v>0</v>
      </c>
      <c r="AS3" s="12">
        <v>2</v>
      </c>
    </row>
    <row r="4" spans="1:45" ht="21.75" customHeight="1" x14ac:dyDescent="0.35">
      <c r="A4" s="14" t="s">
        <v>29</v>
      </c>
      <c r="B4" s="26">
        <v>0</v>
      </c>
      <c r="C4" s="26">
        <v>1</v>
      </c>
      <c r="D4" s="26">
        <v>0</v>
      </c>
      <c r="E4" s="26">
        <v>0</v>
      </c>
      <c r="F4" s="26">
        <v>0</v>
      </c>
      <c r="G4" s="26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1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  <c r="AB4" s="27">
        <v>1</v>
      </c>
      <c r="AC4" s="27">
        <v>0</v>
      </c>
      <c r="AD4" s="27">
        <v>0</v>
      </c>
      <c r="AE4" s="27">
        <v>0</v>
      </c>
      <c r="AF4" s="27">
        <v>0</v>
      </c>
      <c r="AG4" s="27">
        <v>0</v>
      </c>
      <c r="AH4" s="27">
        <v>0</v>
      </c>
      <c r="AI4" s="27">
        <v>0</v>
      </c>
      <c r="AJ4" s="27">
        <v>0</v>
      </c>
      <c r="AK4" s="27">
        <v>0</v>
      </c>
      <c r="AL4" s="27">
        <v>0</v>
      </c>
      <c r="AM4" s="27">
        <v>0</v>
      </c>
      <c r="AN4" s="27">
        <v>0</v>
      </c>
      <c r="AO4" s="27">
        <v>0</v>
      </c>
      <c r="AP4" s="27">
        <v>0</v>
      </c>
      <c r="AQ4" s="27">
        <v>0</v>
      </c>
      <c r="AR4" s="27">
        <v>0</v>
      </c>
      <c r="AS4" s="12">
        <v>3</v>
      </c>
    </row>
    <row r="5" spans="1:45" ht="21.75" customHeight="1" x14ac:dyDescent="0.35">
      <c r="A5" s="14" t="s">
        <v>40</v>
      </c>
      <c r="B5" s="26">
        <v>0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1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0</v>
      </c>
      <c r="AO5" s="27">
        <v>0</v>
      </c>
      <c r="AP5" s="27">
        <v>0</v>
      </c>
      <c r="AQ5" s="27">
        <v>0</v>
      </c>
      <c r="AR5" s="27">
        <v>0</v>
      </c>
      <c r="AS5" s="12">
        <v>1</v>
      </c>
    </row>
    <row r="6" spans="1:45" ht="21.75" customHeight="1" x14ac:dyDescent="0.35">
      <c r="A6" s="14" t="s">
        <v>17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1</v>
      </c>
      <c r="AE6" s="27">
        <v>0</v>
      </c>
      <c r="AF6" s="27">
        <v>0</v>
      </c>
      <c r="AG6" s="27">
        <v>0</v>
      </c>
      <c r="AH6" s="27">
        <v>0</v>
      </c>
      <c r="AI6" s="27">
        <v>1</v>
      </c>
      <c r="AJ6" s="27">
        <v>1</v>
      </c>
      <c r="AK6" s="27">
        <v>0</v>
      </c>
      <c r="AL6" s="27">
        <v>0</v>
      </c>
      <c r="AM6" s="27">
        <v>0</v>
      </c>
      <c r="AN6" s="27">
        <v>0</v>
      </c>
      <c r="AO6" s="27">
        <v>0</v>
      </c>
      <c r="AP6" s="27">
        <v>0</v>
      </c>
      <c r="AQ6" s="27">
        <v>0</v>
      </c>
      <c r="AR6" s="27">
        <v>0</v>
      </c>
      <c r="AS6" s="12">
        <v>3</v>
      </c>
    </row>
    <row r="7" spans="1:45" ht="21.75" customHeight="1" x14ac:dyDescent="0.35">
      <c r="A7" s="14" t="s">
        <v>18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1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0</v>
      </c>
      <c r="AR7" s="27">
        <v>0</v>
      </c>
      <c r="AS7" s="12">
        <v>1</v>
      </c>
    </row>
    <row r="8" spans="1:45" ht="21.75" customHeight="1" x14ac:dyDescent="0.35">
      <c r="A8" s="14" t="s">
        <v>19</v>
      </c>
      <c r="B8" s="26">
        <v>1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7">
        <v>0</v>
      </c>
      <c r="I8" s="27">
        <v>1</v>
      </c>
      <c r="J8" s="27">
        <v>0</v>
      </c>
      <c r="K8" s="27">
        <v>1</v>
      </c>
      <c r="L8" s="27">
        <v>1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1</v>
      </c>
      <c r="V8" s="27">
        <v>0</v>
      </c>
      <c r="W8" s="27">
        <v>0</v>
      </c>
      <c r="X8" s="27">
        <v>1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1</v>
      </c>
      <c r="AK8" s="27">
        <v>0</v>
      </c>
      <c r="AL8" s="27">
        <v>0</v>
      </c>
      <c r="AM8" s="27">
        <v>2</v>
      </c>
      <c r="AN8" s="27">
        <v>0</v>
      </c>
      <c r="AO8" s="27">
        <v>0</v>
      </c>
      <c r="AP8" s="27">
        <v>0</v>
      </c>
      <c r="AQ8" s="27">
        <v>0</v>
      </c>
      <c r="AR8" s="27">
        <v>0</v>
      </c>
      <c r="AS8" s="12">
        <v>9</v>
      </c>
    </row>
    <row r="9" spans="1:45" ht="21.75" customHeight="1" x14ac:dyDescent="0.35">
      <c r="A9" s="14" t="s">
        <v>20</v>
      </c>
      <c r="B9" s="26">
        <v>0</v>
      </c>
      <c r="C9" s="26">
        <v>0</v>
      </c>
      <c r="D9" s="26">
        <v>0</v>
      </c>
      <c r="E9" s="26">
        <v>0</v>
      </c>
      <c r="F9" s="26">
        <v>1</v>
      </c>
      <c r="G9" s="26">
        <v>0</v>
      </c>
      <c r="H9" s="27">
        <v>0</v>
      </c>
      <c r="I9" s="27">
        <v>0</v>
      </c>
      <c r="J9" s="27">
        <v>1</v>
      </c>
      <c r="K9" s="27">
        <v>1</v>
      </c>
      <c r="L9" s="27">
        <v>1</v>
      </c>
      <c r="M9" s="27">
        <v>1</v>
      </c>
      <c r="N9" s="27">
        <v>2</v>
      </c>
      <c r="O9" s="27">
        <v>1</v>
      </c>
      <c r="P9" s="27">
        <v>3</v>
      </c>
      <c r="Q9" s="27">
        <v>3</v>
      </c>
      <c r="R9" s="27">
        <v>1</v>
      </c>
      <c r="S9" s="27">
        <v>0</v>
      </c>
      <c r="T9" s="27">
        <v>3</v>
      </c>
      <c r="U9" s="27">
        <v>0</v>
      </c>
      <c r="V9" s="27">
        <v>3</v>
      </c>
      <c r="W9" s="27">
        <v>3</v>
      </c>
      <c r="X9" s="27">
        <v>3</v>
      </c>
      <c r="Y9" s="27">
        <v>2</v>
      </c>
      <c r="Z9" s="27">
        <v>2</v>
      </c>
      <c r="AA9" s="27">
        <v>7</v>
      </c>
      <c r="AB9" s="27">
        <v>5</v>
      </c>
      <c r="AC9" s="27">
        <v>4</v>
      </c>
      <c r="AD9" s="27">
        <v>4</v>
      </c>
      <c r="AE9" s="27">
        <v>2</v>
      </c>
      <c r="AF9" s="27">
        <v>4</v>
      </c>
      <c r="AG9" s="27">
        <v>2</v>
      </c>
      <c r="AH9" s="27">
        <v>5</v>
      </c>
      <c r="AI9" s="27">
        <v>3</v>
      </c>
      <c r="AJ9" s="27">
        <v>4</v>
      </c>
      <c r="AK9" s="27">
        <v>2</v>
      </c>
      <c r="AL9" s="27">
        <v>5</v>
      </c>
      <c r="AM9" s="27">
        <v>0</v>
      </c>
      <c r="AN9" s="27">
        <v>1</v>
      </c>
      <c r="AO9" s="27">
        <v>1</v>
      </c>
      <c r="AP9" s="27">
        <v>3</v>
      </c>
      <c r="AQ9" s="27">
        <v>0</v>
      </c>
      <c r="AR9" s="27">
        <v>0</v>
      </c>
      <c r="AS9" s="12">
        <v>83</v>
      </c>
    </row>
    <row r="10" spans="1:45" ht="21.75" customHeight="1" x14ac:dyDescent="0.35">
      <c r="A10" s="14" t="s">
        <v>21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1</v>
      </c>
      <c r="AQ10" s="27">
        <v>0</v>
      </c>
      <c r="AR10" s="27">
        <v>0</v>
      </c>
      <c r="AS10" s="12">
        <v>1</v>
      </c>
    </row>
    <row r="11" spans="1:45" ht="21.75" customHeight="1" x14ac:dyDescent="0.35">
      <c r="A11" s="14" t="s">
        <v>22</v>
      </c>
      <c r="B11" s="26">
        <v>0</v>
      </c>
      <c r="C11" s="26">
        <v>0</v>
      </c>
      <c r="D11" s="26">
        <v>1</v>
      </c>
      <c r="E11" s="26">
        <v>0</v>
      </c>
      <c r="F11" s="26">
        <v>0</v>
      </c>
      <c r="G11" s="26">
        <v>0</v>
      </c>
      <c r="H11" s="27">
        <v>0</v>
      </c>
      <c r="I11" s="27">
        <v>0</v>
      </c>
      <c r="J11" s="27">
        <v>1</v>
      </c>
      <c r="K11" s="27">
        <v>0</v>
      </c>
      <c r="L11" s="27">
        <v>0</v>
      </c>
      <c r="M11" s="27">
        <v>1</v>
      </c>
      <c r="N11" s="27">
        <v>1</v>
      </c>
      <c r="O11" s="27">
        <v>0</v>
      </c>
      <c r="P11" s="27">
        <v>1</v>
      </c>
      <c r="Q11" s="27">
        <v>0</v>
      </c>
      <c r="R11" s="27">
        <v>1</v>
      </c>
      <c r="S11" s="27">
        <v>0</v>
      </c>
      <c r="T11" s="27">
        <v>0</v>
      </c>
      <c r="U11" s="27">
        <v>0</v>
      </c>
      <c r="V11" s="27">
        <v>0</v>
      </c>
      <c r="W11" s="27">
        <v>1</v>
      </c>
      <c r="X11" s="27">
        <v>1</v>
      </c>
      <c r="Y11" s="27">
        <v>1</v>
      </c>
      <c r="Z11" s="27">
        <v>1</v>
      </c>
      <c r="AA11" s="27">
        <v>1</v>
      </c>
      <c r="AB11" s="27">
        <v>0</v>
      </c>
      <c r="AC11" s="27">
        <v>0</v>
      </c>
      <c r="AD11" s="27">
        <v>1</v>
      </c>
      <c r="AE11" s="27">
        <v>0</v>
      </c>
      <c r="AF11" s="27">
        <v>1</v>
      </c>
      <c r="AG11" s="27">
        <v>0</v>
      </c>
      <c r="AH11" s="27">
        <v>1</v>
      </c>
      <c r="AI11" s="27">
        <v>1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1</v>
      </c>
      <c r="AP11" s="27">
        <v>0</v>
      </c>
      <c r="AQ11" s="27">
        <v>0</v>
      </c>
      <c r="AR11" s="27">
        <v>0</v>
      </c>
      <c r="AS11" s="12">
        <v>16</v>
      </c>
    </row>
    <row r="12" spans="1:45" ht="21.75" customHeight="1" x14ac:dyDescent="0.35">
      <c r="A12" s="14" t="s">
        <v>23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1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12">
        <v>1</v>
      </c>
    </row>
    <row r="13" spans="1:45" ht="21.75" customHeight="1" x14ac:dyDescent="0.35">
      <c r="A13" s="14" t="s">
        <v>41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1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12">
        <v>1</v>
      </c>
    </row>
    <row r="14" spans="1:45" ht="21.75" customHeight="1" x14ac:dyDescent="0.35">
      <c r="A14" s="14" t="s">
        <v>24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1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12">
        <v>1</v>
      </c>
    </row>
    <row r="15" spans="1:45" ht="21.75" customHeight="1" x14ac:dyDescent="0.35">
      <c r="A15" s="14" t="s">
        <v>25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1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12">
        <v>1</v>
      </c>
    </row>
    <row r="16" spans="1:45" ht="21.75" customHeight="1" x14ac:dyDescent="0.35">
      <c r="A16" s="14" t="s">
        <v>26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1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0</v>
      </c>
      <c r="AQ16" s="27">
        <v>0</v>
      </c>
      <c r="AR16" s="27">
        <v>0</v>
      </c>
      <c r="AS16" s="12">
        <v>1</v>
      </c>
    </row>
    <row r="17" spans="1:45" ht="21.75" customHeight="1" x14ac:dyDescent="0.35">
      <c r="A17" s="14" t="s">
        <v>42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1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12">
        <v>1</v>
      </c>
    </row>
    <row r="18" spans="1:45" ht="21.75" customHeight="1" x14ac:dyDescent="0.35">
      <c r="A18" s="14" t="s">
        <v>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1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12">
        <v>1</v>
      </c>
    </row>
    <row r="19" spans="1:45" ht="21.75" customHeight="1" x14ac:dyDescent="0.35">
      <c r="A19" s="14" t="s">
        <v>27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7">
        <v>0</v>
      </c>
      <c r="I19" s="27">
        <v>0</v>
      </c>
      <c r="J19" s="27">
        <v>0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1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1</v>
      </c>
      <c r="AR19" s="27">
        <v>0</v>
      </c>
      <c r="AS19" s="12">
        <v>3</v>
      </c>
    </row>
    <row r="20" spans="1:45" ht="21.75" customHeight="1" x14ac:dyDescent="0.35">
      <c r="A20" s="14" t="s">
        <v>28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7">
        <v>1</v>
      </c>
      <c r="I20" s="27">
        <v>0</v>
      </c>
      <c r="J20" s="27">
        <v>0</v>
      </c>
      <c r="K20" s="27">
        <v>1</v>
      </c>
      <c r="L20" s="27">
        <v>0</v>
      </c>
      <c r="M20" s="27">
        <v>0</v>
      </c>
      <c r="N20" s="27">
        <v>1</v>
      </c>
      <c r="O20" s="27">
        <v>0</v>
      </c>
      <c r="P20" s="27">
        <v>1</v>
      </c>
      <c r="Q20" s="27">
        <v>0</v>
      </c>
      <c r="R20" s="27">
        <v>1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1</v>
      </c>
      <c r="AC20" s="27">
        <v>1</v>
      </c>
      <c r="AD20" s="27">
        <v>0</v>
      </c>
      <c r="AE20" s="27">
        <v>1</v>
      </c>
      <c r="AF20" s="27">
        <v>1</v>
      </c>
      <c r="AG20" s="27">
        <v>1</v>
      </c>
      <c r="AH20" s="27">
        <v>0</v>
      </c>
      <c r="AI20" s="27">
        <v>0</v>
      </c>
      <c r="AJ20" s="27">
        <v>0</v>
      </c>
      <c r="AK20" s="27">
        <v>1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12">
        <v>13</v>
      </c>
    </row>
    <row r="21" spans="1:45" ht="21.75" customHeight="1" x14ac:dyDescent="0.35">
      <c r="A21" s="14" t="s">
        <v>30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1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1</v>
      </c>
      <c r="AA21" s="27">
        <v>0</v>
      </c>
      <c r="AB21" s="27">
        <v>0</v>
      </c>
      <c r="AC21" s="27">
        <v>0</v>
      </c>
      <c r="AD21" s="27">
        <v>0</v>
      </c>
      <c r="AE21" s="27">
        <v>1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12">
        <v>4</v>
      </c>
    </row>
    <row r="22" spans="1:45" ht="21.75" customHeight="1" x14ac:dyDescent="0.35">
      <c r="A22" s="14" t="s">
        <v>31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1</v>
      </c>
      <c r="AD22" s="27">
        <v>0</v>
      </c>
      <c r="AE22" s="27">
        <v>0</v>
      </c>
      <c r="AF22" s="27">
        <v>1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12">
        <v>2</v>
      </c>
    </row>
    <row r="23" spans="1:45" ht="21.75" customHeight="1" x14ac:dyDescent="0.35">
      <c r="A23" s="14" t="s">
        <v>32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1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12">
        <v>2</v>
      </c>
    </row>
    <row r="24" spans="1:45" ht="21.75" customHeight="1" x14ac:dyDescent="0.35">
      <c r="A24" s="14" t="s">
        <v>33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12">
        <v>1</v>
      </c>
    </row>
    <row r="25" spans="1:45" s="5" customFormat="1" ht="21.75" customHeight="1" x14ac:dyDescent="0.35">
      <c r="A25" s="14" t="s">
        <v>44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1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31">
        <v>1</v>
      </c>
    </row>
    <row r="26" spans="1:45" ht="21.75" customHeight="1" x14ac:dyDescent="0.35">
      <c r="A26" s="14" t="s">
        <v>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1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12">
        <v>1</v>
      </c>
    </row>
    <row r="27" spans="1:45" ht="21.75" customHeight="1" x14ac:dyDescent="0.35">
      <c r="A27" s="14" t="s">
        <v>34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1</v>
      </c>
      <c r="S27" s="27">
        <v>0</v>
      </c>
      <c r="T27" s="27">
        <v>1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1</v>
      </c>
      <c r="AC27" s="27">
        <v>0</v>
      </c>
      <c r="AD27" s="27">
        <v>0</v>
      </c>
      <c r="AE27" s="27">
        <v>0</v>
      </c>
      <c r="AF27" s="27">
        <v>1</v>
      </c>
      <c r="AG27" s="27">
        <v>0</v>
      </c>
      <c r="AH27" s="27">
        <v>0</v>
      </c>
      <c r="AI27" s="27">
        <v>1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12">
        <v>5</v>
      </c>
    </row>
    <row r="28" spans="1:45" ht="21.75" customHeight="1" x14ac:dyDescent="0.35">
      <c r="A28" s="14" t="s">
        <v>35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2</v>
      </c>
      <c r="Q28" s="27">
        <v>0</v>
      </c>
      <c r="R28" s="27">
        <v>0</v>
      </c>
      <c r="S28" s="27">
        <v>1</v>
      </c>
      <c r="T28" s="27">
        <v>0</v>
      </c>
      <c r="U28" s="27">
        <v>0</v>
      </c>
      <c r="V28" s="27">
        <v>1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12">
        <v>5</v>
      </c>
    </row>
    <row r="29" spans="1:45" ht="21.75" customHeight="1" x14ac:dyDescent="0.35">
      <c r="A29" s="14" t="s">
        <v>36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7">
        <v>0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12">
        <v>1</v>
      </c>
    </row>
    <row r="30" spans="1:45" ht="21.75" customHeight="1" x14ac:dyDescent="0.35">
      <c r="A30" s="14" t="s">
        <v>13</v>
      </c>
      <c r="B30" s="28">
        <v>2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3</v>
      </c>
      <c r="K30" s="28">
        <v>4</v>
      </c>
      <c r="L30" s="28">
        <v>3</v>
      </c>
      <c r="M30" s="28">
        <v>3</v>
      </c>
      <c r="N30" s="28">
        <v>5</v>
      </c>
      <c r="O30" s="28">
        <v>3</v>
      </c>
      <c r="P30" s="28">
        <v>7</v>
      </c>
      <c r="Q30" s="28">
        <v>3</v>
      </c>
      <c r="R30" s="28">
        <v>5</v>
      </c>
      <c r="S30" s="28">
        <v>2</v>
      </c>
      <c r="T30" s="28">
        <v>4</v>
      </c>
      <c r="U30" s="28">
        <v>1</v>
      </c>
      <c r="V30" s="28">
        <v>4</v>
      </c>
      <c r="W30" s="28">
        <v>4</v>
      </c>
      <c r="X30" s="28">
        <v>7</v>
      </c>
      <c r="Y30" s="28">
        <v>4</v>
      </c>
      <c r="Z30" s="28">
        <v>5</v>
      </c>
      <c r="AA30" s="28">
        <v>9</v>
      </c>
      <c r="AB30" s="28">
        <v>10</v>
      </c>
      <c r="AC30" s="28">
        <v>8</v>
      </c>
      <c r="AD30" s="28">
        <v>6</v>
      </c>
      <c r="AE30" s="28">
        <v>4</v>
      </c>
      <c r="AF30" s="28">
        <v>9</v>
      </c>
      <c r="AG30" s="28">
        <v>3</v>
      </c>
      <c r="AH30" s="28">
        <v>7</v>
      </c>
      <c r="AI30" s="28">
        <v>6</v>
      </c>
      <c r="AJ30" s="28">
        <v>6</v>
      </c>
      <c r="AK30" s="28">
        <v>3</v>
      </c>
      <c r="AL30" s="28">
        <v>7</v>
      </c>
      <c r="AM30" s="28">
        <v>2</v>
      </c>
      <c r="AN30" s="28">
        <v>1</v>
      </c>
      <c r="AO30" s="28">
        <v>2</v>
      </c>
      <c r="AP30" s="28">
        <v>4</v>
      </c>
      <c r="AQ30" s="28">
        <v>1</v>
      </c>
      <c r="AR30" s="28">
        <v>0</v>
      </c>
      <c r="AS30" s="12">
        <v>164</v>
      </c>
    </row>
    <row r="31" spans="1:45" ht="21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45" ht="21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21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ht="21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21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</sheetData>
  <mergeCells count="1">
    <mergeCell ref="B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A0C6-611C-46FF-BC59-6FBDF4B5359A}">
  <dimension ref="A1:Q38"/>
  <sheetViews>
    <sheetView tabSelected="1" zoomScale="40" zoomScaleNormal="40" workbookViewId="0">
      <selection activeCell="B4" sqref="B4:O4"/>
    </sheetView>
  </sheetViews>
  <sheetFormatPr defaultRowHeight="21.75" customHeight="1" x14ac:dyDescent="0.3"/>
  <cols>
    <col min="1" max="1" width="48.33203125" customWidth="1"/>
    <col min="2" max="2" width="24.5546875" customWidth="1"/>
    <col min="3" max="10" width="24.5546875" style="46" customWidth="1"/>
    <col min="11" max="11" width="24.5546875" customWidth="1"/>
    <col min="12" max="12" width="24.5546875" style="47" customWidth="1"/>
    <col min="13" max="15" width="24.5546875" customWidth="1"/>
  </cols>
  <sheetData>
    <row r="1" spans="1:16" ht="51.75" customHeight="1" x14ac:dyDescent="0.3">
      <c r="C1" s="57" t="s">
        <v>71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6" ht="21.75" customHeight="1" x14ac:dyDescent="0.35">
      <c r="A2" s="33"/>
      <c r="B2" s="33"/>
      <c r="C2" s="6"/>
      <c r="D2" s="58" t="s">
        <v>47</v>
      </c>
      <c r="E2" s="58"/>
      <c r="F2" s="58"/>
      <c r="G2" s="58"/>
      <c r="H2" s="58" t="s">
        <v>48</v>
      </c>
      <c r="I2" s="58"/>
      <c r="J2" s="58" t="s">
        <v>49</v>
      </c>
      <c r="K2" s="58"/>
      <c r="L2" s="59" t="s">
        <v>50</v>
      </c>
      <c r="M2" s="59"/>
      <c r="N2" s="59"/>
      <c r="O2" s="59"/>
    </row>
    <row r="3" spans="1:16" ht="225" customHeight="1" x14ac:dyDescent="0.3">
      <c r="A3" s="34" t="s">
        <v>0</v>
      </c>
      <c r="B3" s="9" t="s">
        <v>14</v>
      </c>
      <c r="C3" s="35" t="s">
        <v>51</v>
      </c>
      <c r="D3" s="36" t="s">
        <v>52</v>
      </c>
      <c r="E3" s="37" t="s">
        <v>53</v>
      </c>
      <c r="F3" s="37" t="s">
        <v>54</v>
      </c>
      <c r="G3" s="37" t="s">
        <v>55</v>
      </c>
      <c r="H3" s="36" t="s">
        <v>56</v>
      </c>
      <c r="I3" s="37" t="s">
        <v>57</v>
      </c>
      <c r="J3" s="36" t="s">
        <v>58</v>
      </c>
      <c r="K3" s="37" t="s">
        <v>59</v>
      </c>
      <c r="L3" s="38" t="s">
        <v>60</v>
      </c>
      <c r="M3" s="37" t="s">
        <v>61</v>
      </c>
      <c r="N3" s="37" t="s">
        <v>62</v>
      </c>
      <c r="O3" s="37" t="s">
        <v>63</v>
      </c>
    </row>
    <row r="4" spans="1:16" s="5" customFormat="1" ht="21.75" customHeight="1" x14ac:dyDescent="0.3">
      <c r="A4" s="39" t="s">
        <v>1</v>
      </c>
      <c r="B4" s="13">
        <f>SUM(B5:B31)</f>
        <v>164</v>
      </c>
      <c r="C4" s="13">
        <f t="shared" ref="C4:O4" si="0">SUM(C5:C31)</f>
        <v>6</v>
      </c>
      <c r="D4" s="13">
        <f t="shared" si="0"/>
        <v>4</v>
      </c>
      <c r="E4" s="13">
        <f t="shared" si="0"/>
        <v>0</v>
      </c>
      <c r="F4" s="13">
        <f t="shared" si="0"/>
        <v>4</v>
      </c>
      <c r="G4" s="13">
        <f t="shared" si="0"/>
        <v>0</v>
      </c>
      <c r="H4" s="13">
        <f t="shared" si="0"/>
        <v>5</v>
      </c>
      <c r="I4" s="13">
        <f t="shared" si="0"/>
        <v>5</v>
      </c>
      <c r="J4" s="13">
        <f t="shared" si="0"/>
        <v>2</v>
      </c>
      <c r="K4" s="13">
        <f t="shared" si="0"/>
        <v>2</v>
      </c>
      <c r="L4" s="13">
        <f t="shared" si="0"/>
        <v>153</v>
      </c>
      <c r="M4" s="13">
        <f t="shared" si="0"/>
        <v>12</v>
      </c>
      <c r="N4" s="13">
        <f t="shared" si="0"/>
        <v>123</v>
      </c>
      <c r="O4" s="13">
        <f t="shared" si="0"/>
        <v>18</v>
      </c>
    </row>
    <row r="5" spans="1:16" ht="21.75" customHeight="1" x14ac:dyDescent="0.35">
      <c r="A5" s="14" t="s">
        <v>39</v>
      </c>
      <c r="B5" s="16">
        <v>2</v>
      </c>
      <c r="C5" s="18">
        <v>0</v>
      </c>
      <c r="D5" s="40">
        <v>0</v>
      </c>
      <c r="E5" s="6">
        <v>0</v>
      </c>
      <c r="F5" s="6">
        <v>0</v>
      </c>
      <c r="G5" s="6">
        <v>0</v>
      </c>
      <c r="H5" s="40">
        <v>0</v>
      </c>
      <c r="I5" s="6">
        <v>0</v>
      </c>
      <c r="J5" s="40">
        <v>0</v>
      </c>
      <c r="K5" s="6">
        <v>0</v>
      </c>
      <c r="L5" s="40">
        <f>SUM(M5:O5)</f>
        <v>2</v>
      </c>
      <c r="M5" s="6">
        <v>0</v>
      </c>
      <c r="N5" s="6">
        <v>2</v>
      </c>
      <c r="O5" s="6">
        <v>0</v>
      </c>
      <c r="P5" s="5"/>
    </row>
    <row r="6" spans="1:16" ht="21.75" customHeight="1" x14ac:dyDescent="0.35">
      <c r="A6" s="14" t="s">
        <v>29</v>
      </c>
      <c r="B6" s="16">
        <v>3</v>
      </c>
      <c r="C6" s="18">
        <v>1</v>
      </c>
      <c r="D6" s="40">
        <v>1</v>
      </c>
      <c r="E6" s="6">
        <v>0</v>
      </c>
      <c r="F6" s="6">
        <v>1</v>
      </c>
      <c r="G6" s="6">
        <v>0</v>
      </c>
      <c r="H6" s="40">
        <v>1</v>
      </c>
      <c r="I6" s="6">
        <v>1</v>
      </c>
      <c r="J6" s="40">
        <v>0</v>
      </c>
      <c r="K6" s="6">
        <v>0</v>
      </c>
      <c r="L6" s="40">
        <f t="shared" ref="L6:L31" si="1">SUM(M6:O6)</f>
        <v>1</v>
      </c>
      <c r="M6" s="6">
        <v>1</v>
      </c>
      <c r="N6" s="6">
        <v>0</v>
      </c>
      <c r="O6" s="6">
        <v>0</v>
      </c>
      <c r="P6" s="5"/>
    </row>
    <row r="7" spans="1:16" ht="21.75" customHeight="1" x14ac:dyDescent="0.35">
      <c r="A7" s="14" t="s">
        <v>40</v>
      </c>
      <c r="B7" s="16">
        <v>1</v>
      </c>
      <c r="C7" s="18">
        <v>0</v>
      </c>
      <c r="D7" s="40">
        <v>0</v>
      </c>
      <c r="E7" s="6">
        <v>0</v>
      </c>
      <c r="F7" s="6">
        <v>0</v>
      </c>
      <c r="G7" s="6">
        <v>0</v>
      </c>
      <c r="H7" s="40">
        <v>0</v>
      </c>
      <c r="I7" s="6">
        <v>0</v>
      </c>
      <c r="J7" s="40">
        <v>0</v>
      </c>
      <c r="K7" s="6">
        <v>0</v>
      </c>
      <c r="L7" s="40">
        <f t="shared" si="1"/>
        <v>1</v>
      </c>
      <c r="M7" s="6">
        <v>0</v>
      </c>
      <c r="N7" s="6">
        <v>1</v>
      </c>
      <c r="O7" s="6">
        <v>0</v>
      </c>
      <c r="P7" s="5"/>
    </row>
    <row r="8" spans="1:16" ht="21.75" customHeight="1" x14ac:dyDescent="0.35">
      <c r="A8" s="14" t="s">
        <v>17</v>
      </c>
      <c r="B8" s="16">
        <v>3</v>
      </c>
      <c r="C8" s="18">
        <v>0</v>
      </c>
      <c r="D8" s="40">
        <v>0</v>
      </c>
      <c r="E8" s="6">
        <v>0</v>
      </c>
      <c r="F8" s="6">
        <v>0</v>
      </c>
      <c r="G8" s="6">
        <v>0</v>
      </c>
      <c r="H8" s="40">
        <v>0</v>
      </c>
      <c r="I8" s="6">
        <v>0</v>
      </c>
      <c r="J8" s="40">
        <v>0</v>
      </c>
      <c r="K8" s="6">
        <v>0</v>
      </c>
      <c r="L8" s="40">
        <f t="shared" si="1"/>
        <v>3</v>
      </c>
      <c r="M8" s="6">
        <v>0</v>
      </c>
      <c r="N8" s="6">
        <v>3</v>
      </c>
      <c r="O8" s="6">
        <v>0</v>
      </c>
      <c r="P8" s="5"/>
    </row>
    <row r="9" spans="1:16" ht="21.75" customHeight="1" x14ac:dyDescent="0.35">
      <c r="A9" s="14" t="s">
        <v>18</v>
      </c>
      <c r="B9" s="16">
        <v>1</v>
      </c>
      <c r="C9" s="18">
        <v>0</v>
      </c>
      <c r="D9" s="40">
        <v>0</v>
      </c>
      <c r="E9" s="6">
        <v>0</v>
      </c>
      <c r="F9" s="6">
        <v>0</v>
      </c>
      <c r="G9" s="6">
        <v>0</v>
      </c>
      <c r="H9" s="40">
        <v>0</v>
      </c>
      <c r="I9" s="6">
        <v>0</v>
      </c>
      <c r="J9" s="40">
        <v>0</v>
      </c>
      <c r="K9" s="6">
        <v>0</v>
      </c>
      <c r="L9" s="40">
        <f t="shared" si="1"/>
        <v>1</v>
      </c>
      <c r="M9" s="6">
        <v>0</v>
      </c>
      <c r="N9" s="41">
        <v>1</v>
      </c>
      <c r="O9" s="6">
        <v>0</v>
      </c>
      <c r="P9" s="5"/>
    </row>
    <row r="10" spans="1:16" ht="21.75" customHeight="1" x14ac:dyDescent="0.35">
      <c r="A10" s="14" t="s">
        <v>19</v>
      </c>
      <c r="B10" s="16">
        <v>9</v>
      </c>
      <c r="C10" s="18">
        <v>1</v>
      </c>
      <c r="D10" s="40">
        <v>0</v>
      </c>
      <c r="E10" s="6">
        <v>0</v>
      </c>
      <c r="F10" s="6">
        <v>0</v>
      </c>
      <c r="G10" s="6">
        <v>0</v>
      </c>
      <c r="H10" s="40">
        <v>0</v>
      </c>
      <c r="I10" s="6">
        <v>0</v>
      </c>
      <c r="J10" s="40">
        <v>1</v>
      </c>
      <c r="K10" s="6">
        <v>1</v>
      </c>
      <c r="L10" s="40">
        <f t="shared" si="1"/>
        <v>8</v>
      </c>
      <c r="M10" s="6">
        <v>2</v>
      </c>
      <c r="N10" s="6">
        <v>3</v>
      </c>
      <c r="O10" s="6">
        <v>3</v>
      </c>
      <c r="P10" s="5"/>
    </row>
    <row r="11" spans="1:16" ht="21.75" customHeight="1" x14ac:dyDescent="0.35">
      <c r="A11" s="14" t="s">
        <v>20</v>
      </c>
      <c r="B11" s="16">
        <v>83</v>
      </c>
      <c r="C11" s="18">
        <v>1</v>
      </c>
      <c r="D11" s="40">
        <v>1</v>
      </c>
      <c r="E11" s="6">
        <v>0</v>
      </c>
      <c r="F11" s="6">
        <v>1</v>
      </c>
      <c r="G11" s="6">
        <v>0</v>
      </c>
      <c r="H11" s="40">
        <v>0</v>
      </c>
      <c r="I11" s="6">
        <v>0</v>
      </c>
      <c r="J11" s="40">
        <v>0</v>
      </c>
      <c r="K11" s="6">
        <v>0</v>
      </c>
      <c r="L11" s="40">
        <f t="shared" si="1"/>
        <v>82</v>
      </c>
      <c r="M11" s="6">
        <v>3</v>
      </c>
      <c r="N11" s="6">
        <v>71</v>
      </c>
      <c r="O11" s="6">
        <v>8</v>
      </c>
      <c r="P11" s="5"/>
    </row>
    <row r="12" spans="1:16" ht="21.75" customHeight="1" x14ac:dyDescent="0.35">
      <c r="A12" s="14" t="s">
        <v>21</v>
      </c>
      <c r="B12" s="16">
        <v>1</v>
      </c>
      <c r="C12" s="18">
        <v>0</v>
      </c>
      <c r="D12" s="40">
        <v>0</v>
      </c>
      <c r="E12" s="6">
        <v>0</v>
      </c>
      <c r="F12" s="6">
        <v>0</v>
      </c>
      <c r="G12" s="6">
        <v>0</v>
      </c>
      <c r="H12" s="40">
        <v>0</v>
      </c>
      <c r="I12" s="6">
        <v>0</v>
      </c>
      <c r="J12" s="40">
        <v>0</v>
      </c>
      <c r="K12" s="6">
        <v>0</v>
      </c>
      <c r="L12" s="40">
        <f t="shared" si="1"/>
        <v>1</v>
      </c>
      <c r="M12" s="6">
        <v>0</v>
      </c>
      <c r="N12" s="6">
        <v>1</v>
      </c>
      <c r="O12" s="6">
        <v>0</v>
      </c>
      <c r="P12" s="5"/>
    </row>
    <row r="13" spans="1:16" ht="21.75" customHeight="1" x14ac:dyDescent="0.35">
      <c r="A13" s="14" t="s">
        <v>22</v>
      </c>
      <c r="B13" s="16">
        <v>16</v>
      </c>
      <c r="C13" s="18">
        <v>1</v>
      </c>
      <c r="D13" s="40">
        <v>1</v>
      </c>
      <c r="E13" s="6">
        <v>0</v>
      </c>
      <c r="F13" s="6">
        <v>1</v>
      </c>
      <c r="G13" s="6">
        <v>0</v>
      </c>
      <c r="H13" s="40">
        <v>0</v>
      </c>
      <c r="I13" s="6">
        <v>0</v>
      </c>
      <c r="J13" s="40">
        <v>0</v>
      </c>
      <c r="K13" s="6">
        <v>0</v>
      </c>
      <c r="L13" s="40">
        <f t="shared" si="1"/>
        <v>15</v>
      </c>
      <c r="M13" s="6">
        <v>0</v>
      </c>
      <c r="N13" s="6">
        <v>11</v>
      </c>
      <c r="O13" s="6">
        <v>4</v>
      </c>
      <c r="P13" s="5"/>
    </row>
    <row r="14" spans="1:16" ht="21.75" customHeight="1" x14ac:dyDescent="0.35">
      <c r="A14" s="14" t="s">
        <v>23</v>
      </c>
      <c r="B14" s="16">
        <v>1</v>
      </c>
      <c r="C14" s="18">
        <v>0</v>
      </c>
      <c r="D14" s="40">
        <v>0</v>
      </c>
      <c r="E14" s="6">
        <v>0</v>
      </c>
      <c r="F14" s="6">
        <v>0</v>
      </c>
      <c r="G14" s="6">
        <v>0</v>
      </c>
      <c r="H14" s="40">
        <v>0</v>
      </c>
      <c r="I14" s="6">
        <v>0</v>
      </c>
      <c r="J14" s="40">
        <v>0</v>
      </c>
      <c r="K14" s="6">
        <v>0</v>
      </c>
      <c r="L14" s="40">
        <f t="shared" si="1"/>
        <v>1</v>
      </c>
      <c r="M14" s="6">
        <v>0</v>
      </c>
      <c r="N14" s="6">
        <v>1</v>
      </c>
      <c r="O14" s="6">
        <v>0</v>
      </c>
      <c r="P14" s="5"/>
    </row>
    <row r="15" spans="1:16" ht="21.75" customHeight="1" x14ac:dyDescent="0.35">
      <c r="A15" s="14" t="s">
        <v>41</v>
      </c>
      <c r="B15" s="16">
        <v>1</v>
      </c>
      <c r="C15" s="18">
        <v>0</v>
      </c>
      <c r="D15" s="40">
        <v>0</v>
      </c>
      <c r="E15" s="6">
        <v>0</v>
      </c>
      <c r="F15" s="6">
        <v>0</v>
      </c>
      <c r="G15" s="6">
        <v>0</v>
      </c>
      <c r="H15" s="40">
        <v>0</v>
      </c>
      <c r="I15" s="6">
        <v>0</v>
      </c>
      <c r="J15" s="40">
        <v>0</v>
      </c>
      <c r="K15" s="6">
        <v>0</v>
      </c>
      <c r="L15" s="40">
        <f t="shared" si="1"/>
        <v>1</v>
      </c>
      <c r="M15" s="6">
        <v>0</v>
      </c>
      <c r="N15" s="6">
        <v>1</v>
      </c>
      <c r="O15" s="6">
        <v>0</v>
      </c>
      <c r="P15" s="5"/>
    </row>
    <row r="16" spans="1:16" ht="21.75" customHeight="1" x14ac:dyDescent="0.35">
      <c r="A16" s="14" t="s">
        <v>24</v>
      </c>
      <c r="B16" s="16">
        <v>1</v>
      </c>
      <c r="C16" s="18">
        <v>0</v>
      </c>
      <c r="D16" s="40">
        <v>0</v>
      </c>
      <c r="E16" s="6">
        <v>0</v>
      </c>
      <c r="F16" s="6">
        <v>0</v>
      </c>
      <c r="G16" s="6">
        <v>0</v>
      </c>
      <c r="H16" s="40">
        <v>0</v>
      </c>
      <c r="I16" s="6">
        <v>0</v>
      </c>
      <c r="J16" s="40">
        <v>0</v>
      </c>
      <c r="K16" s="6">
        <v>0</v>
      </c>
      <c r="L16" s="40">
        <f t="shared" si="1"/>
        <v>1</v>
      </c>
      <c r="M16" s="6">
        <v>0</v>
      </c>
      <c r="N16" s="6">
        <v>1</v>
      </c>
      <c r="O16" s="6">
        <v>0</v>
      </c>
      <c r="P16" s="5"/>
    </row>
    <row r="17" spans="1:17" ht="21.75" customHeight="1" x14ac:dyDescent="0.35">
      <c r="A17" s="14" t="s">
        <v>25</v>
      </c>
      <c r="B17" s="16">
        <v>1</v>
      </c>
      <c r="C17" s="18">
        <v>0</v>
      </c>
      <c r="D17" s="40">
        <v>0</v>
      </c>
      <c r="E17" s="6">
        <v>0</v>
      </c>
      <c r="F17" s="6">
        <v>0</v>
      </c>
      <c r="G17" s="6">
        <v>0</v>
      </c>
      <c r="H17" s="40">
        <v>0</v>
      </c>
      <c r="I17" s="6">
        <v>0</v>
      </c>
      <c r="J17" s="40">
        <v>0</v>
      </c>
      <c r="K17" s="6">
        <v>0</v>
      </c>
      <c r="L17" s="40">
        <f t="shared" si="1"/>
        <v>1</v>
      </c>
      <c r="M17" s="6">
        <v>0</v>
      </c>
      <c r="N17" s="6">
        <v>1</v>
      </c>
      <c r="O17" s="6">
        <v>0</v>
      </c>
      <c r="P17" s="5"/>
    </row>
    <row r="18" spans="1:17" ht="21.75" customHeight="1" x14ac:dyDescent="0.35">
      <c r="A18" s="14" t="s">
        <v>26</v>
      </c>
      <c r="B18" s="16">
        <v>1</v>
      </c>
      <c r="C18" s="18">
        <v>0</v>
      </c>
      <c r="D18" s="40">
        <v>0</v>
      </c>
      <c r="E18" s="6">
        <v>0</v>
      </c>
      <c r="F18" s="6">
        <v>0</v>
      </c>
      <c r="G18" s="6">
        <v>0</v>
      </c>
      <c r="H18" s="40">
        <v>0</v>
      </c>
      <c r="I18" s="6">
        <v>0</v>
      </c>
      <c r="J18" s="40">
        <v>0</v>
      </c>
      <c r="K18" s="6">
        <v>0</v>
      </c>
      <c r="L18" s="40">
        <f t="shared" si="1"/>
        <v>1</v>
      </c>
      <c r="M18" s="6">
        <v>0</v>
      </c>
      <c r="N18" s="6">
        <v>1</v>
      </c>
      <c r="O18" s="6">
        <v>0</v>
      </c>
      <c r="P18" s="5"/>
    </row>
    <row r="19" spans="1:17" ht="21.75" customHeight="1" x14ac:dyDescent="0.35">
      <c r="A19" s="14" t="s">
        <v>42</v>
      </c>
      <c r="B19" s="16">
        <v>1</v>
      </c>
      <c r="C19" s="18">
        <v>0</v>
      </c>
      <c r="D19" s="40">
        <v>0</v>
      </c>
      <c r="E19" s="6">
        <v>0</v>
      </c>
      <c r="F19" s="6">
        <v>0</v>
      </c>
      <c r="G19" s="6">
        <v>0</v>
      </c>
      <c r="H19" s="40">
        <v>0</v>
      </c>
      <c r="I19" s="6">
        <v>0</v>
      </c>
      <c r="J19" s="40">
        <v>0</v>
      </c>
      <c r="K19" s="6">
        <v>0</v>
      </c>
      <c r="L19" s="40">
        <f t="shared" si="1"/>
        <v>1</v>
      </c>
      <c r="M19" s="6">
        <v>0</v>
      </c>
      <c r="N19" s="6">
        <v>1</v>
      </c>
      <c r="O19" s="6">
        <v>0</v>
      </c>
      <c r="P19" s="5"/>
    </row>
    <row r="20" spans="1:17" ht="21.75" customHeight="1" x14ac:dyDescent="0.35">
      <c r="A20" s="14" t="s">
        <v>43</v>
      </c>
      <c r="B20" s="16">
        <v>1</v>
      </c>
      <c r="C20" s="18">
        <v>0</v>
      </c>
      <c r="D20" s="40">
        <v>0</v>
      </c>
      <c r="E20" s="6">
        <v>0</v>
      </c>
      <c r="F20" s="6">
        <v>0</v>
      </c>
      <c r="G20" s="6">
        <v>0</v>
      </c>
      <c r="H20" s="40">
        <v>0</v>
      </c>
      <c r="I20" s="6">
        <v>0</v>
      </c>
      <c r="J20" s="40">
        <v>0</v>
      </c>
      <c r="K20" s="6">
        <v>0</v>
      </c>
      <c r="L20" s="40">
        <f t="shared" si="1"/>
        <v>1</v>
      </c>
      <c r="M20" s="6">
        <v>0</v>
      </c>
      <c r="N20" s="6">
        <v>1</v>
      </c>
      <c r="O20" s="6">
        <v>0</v>
      </c>
      <c r="P20" s="5"/>
    </row>
    <row r="21" spans="1:17" ht="21.75" customHeight="1" x14ac:dyDescent="0.35">
      <c r="A21" s="14" t="s">
        <v>27</v>
      </c>
      <c r="B21" s="16">
        <v>3</v>
      </c>
      <c r="C21" s="18">
        <v>0</v>
      </c>
      <c r="D21" s="40">
        <v>0</v>
      </c>
      <c r="E21" s="6">
        <v>0</v>
      </c>
      <c r="F21" s="6">
        <v>0</v>
      </c>
      <c r="G21" s="6">
        <v>0</v>
      </c>
      <c r="H21" s="40">
        <v>1</v>
      </c>
      <c r="I21" s="6">
        <v>1</v>
      </c>
      <c r="J21" s="40">
        <v>0</v>
      </c>
      <c r="K21" s="6">
        <v>0</v>
      </c>
      <c r="L21" s="40">
        <f t="shared" si="1"/>
        <v>2</v>
      </c>
      <c r="M21" s="6">
        <v>0</v>
      </c>
      <c r="N21" s="6">
        <v>2</v>
      </c>
      <c r="O21" s="6">
        <v>0</v>
      </c>
      <c r="P21" s="5"/>
    </row>
    <row r="22" spans="1:17" ht="21.75" customHeight="1" x14ac:dyDescent="0.35">
      <c r="A22" s="14" t="s">
        <v>28</v>
      </c>
      <c r="B22" s="16">
        <v>13</v>
      </c>
      <c r="C22" s="18">
        <v>2</v>
      </c>
      <c r="D22" s="40">
        <v>1</v>
      </c>
      <c r="E22" s="6">
        <v>0</v>
      </c>
      <c r="F22" s="6">
        <v>1</v>
      </c>
      <c r="G22" s="6">
        <v>0</v>
      </c>
      <c r="H22" s="40">
        <v>1</v>
      </c>
      <c r="I22" s="6">
        <v>1</v>
      </c>
      <c r="J22" s="40">
        <v>1</v>
      </c>
      <c r="K22" s="6">
        <v>1</v>
      </c>
      <c r="L22" s="40">
        <f t="shared" si="1"/>
        <v>10</v>
      </c>
      <c r="M22" s="6">
        <v>3</v>
      </c>
      <c r="N22" s="6">
        <v>7</v>
      </c>
      <c r="O22" s="6">
        <v>0</v>
      </c>
      <c r="P22" s="5"/>
    </row>
    <row r="23" spans="1:17" ht="21.75" customHeight="1" x14ac:dyDescent="0.35">
      <c r="A23" s="14" t="s">
        <v>30</v>
      </c>
      <c r="B23" s="16">
        <v>4</v>
      </c>
      <c r="C23" s="18">
        <v>0</v>
      </c>
      <c r="D23" s="40">
        <v>0</v>
      </c>
      <c r="E23" s="6">
        <v>0</v>
      </c>
      <c r="F23" s="6">
        <v>0</v>
      </c>
      <c r="G23" s="6">
        <v>0</v>
      </c>
      <c r="H23" s="40">
        <v>0</v>
      </c>
      <c r="I23" s="6">
        <v>0</v>
      </c>
      <c r="J23" s="40">
        <v>0</v>
      </c>
      <c r="K23" s="6">
        <v>0</v>
      </c>
      <c r="L23" s="40">
        <f t="shared" si="1"/>
        <v>4</v>
      </c>
      <c r="M23" s="6">
        <v>2</v>
      </c>
      <c r="N23" s="6">
        <v>2</v>
      </c>
      <c r="O23" s="6">
        <v>0</v>
      </c>
      <c r="P23" s="5"/>
    </row>
    <row r="24" spans="1:17" ht="21.75" customHeight="1" x14ac:dyDescent="0.35">
      <c r="A24" s="14" t="s">
        <v>31</v>
      </c>
      <c r="B24" s="16">
        <v>2</v>
      </c>
      <c r="C24" s="18">
        <v>0</v>
      </c>
      <c r="D24" s="40">
        <v>0</v>
      </c>
      <c r="E24" s="6">
        <v>0</v>
      </c>
      <c r="F24" s="6">
        <v>0</v>
      </c>
      <c r="G24" s="6">
        <v>0</v>
      </c>
      <c r="H24" s="40">
        <v>0</v>
      </c>
      <c r="I24" s="6">
        <v>0</v>
      </c>
      <c r="J24" s="40">
        <v>0</v>
      </c>
      <c r="K24" s="6">
        <v>0</v>
      </c>
      <c r="L24" s="40">
        <f>SUM(M24:O24)</f>
        <v>2</v>
      </c>
      <c r="M24" s="6">
        <v>0</v>
      </c>
      <c r="N24" s="6">
        <v>1</v>
      </c>
      <c r="O24" s="6">
        <v>1</v>
      </c>
      <c r="P24" s="5"/>
    </row>
    <row r="25" spans="1:17" ht="21.75" customHeight="1" x14ac:dyDescent="0.35">
      <c r="A25" s="14" t="s">
        <v>32</v>
      </c>
      <c r="B25" s="16">
        <v>2</v>
      </c>
      <c r="C25" s="18">
        <v>0</v>
      </c>
      <c r="D25" s="40">
        <v>0</v>
      </c>
      <c r="E25" s="6">
        <v>0</v>
      </c>
      <c r="F25" s="6">
        <v>0</v>
      </c>
      <c r="G25" s="6">
        <v>0</v>
      </c>
      <c r="H25" s="40">
        <v>1</v>
      </c>
      <c r="I25" s="6">
        <v>1</v>
      </c>
      <c r="J25" s="40">
        <v>0</v>
      </c>
      <c r="K25" s="6">
        <v>0</v>
      </c>
      <c r="L25" s="40">
        <f t="shared" si="1"/>
        <v>1</v>
      </c>
      <c r="M25" s="6">
        <v>0</v>
      </c>
      <c r="N25" s="6">
        <v>0</v>
      </c>
      <c r="O25" s="6">
        <v>1</v>
      </c>
      <c r="P25" s="5"/>
    </row>
    <row r="26" spans="1:17" ht="21.75" customHeight="1" x14ac:dyDescent="0.35">
      <c r="A26" s="14" t="s">
        <v>33</v>
      </c>
      <c r="B26" s="20">
        <v>1</v>
      </c>
      <c r="C26" s="20">
        <v>0</v>
      </c>
      <c r="D26" s="40">
        <v>0</v>
      </c>
      <c r="E26" s="6">
        <v>0</v>
      </c>
      <c r="F26" s="6">
        <v>0</v>
      </c>
      <c r="G26" s="6">
        <v>0</v>
      </c>
      <c r="H26" s="40">
        <v>0</v>
      </c>
      <c r="I26" s="6">
        <v>0</v>
      </c>
      <c r="J26" s="40">
        <v>0</v>
      </c>
      <c r="K26" s="42">
        <v>0</v>
      </c>
      <c r="L26" s="40">
        <f>SUM(M26:O26)</f>
        <v>1</v>
      </c>
      <c r="M26" s="43">
        <v>0</v>
      </c>
      <c r="N26" s="43">
        <v>0</v>
      </c>
      <c r="O26" s="43">
        <v>1</v>
      </c>
      <c r="P26" s="5"/>
      <c r="Q26" s="44"/>
    </row>
    <row r="27" spans="1:17" ht="21.75" customHeight="1" x14ac:dyDescent="0.35">
      <c r="A27" s="14" t="s">
        <v>44</v>
      </c>
      <c r="B27" s="20">
        <v>1</v>
      </c>
      <c r="C27" s="20">
        <v>0</v>
      </c>
      <c r="D27" s="40">
        <v>0</v>
      </c>
      <c r="E27" s="6">
        <v>0</v>
      </c>
      <c r="F27" s="6">
        <v>0</v>
      </c>
      <c r="G27" s="6">
        <v>0</v>
      </c>
      <c r="H27" s="40">
        <v>0</v>
      </c>
      <c r="I27" s="6">
        <v>0</v>
      </c>
      <c r="J27" s="40">
        <v>0</v>
      </c>
      <c r="K27" s="42">
        <v>0</v>
      </c>
      <c r="L27" s="40">
        <f t="shared" si="1"/>
        <v>1</v>
      </c>
      <c r="M27" s="43">
        <v>1</v>
      </c>
      <c r="N27" s="43">
        <v>0</v>
      </c>
      <c r="O27" s="43">
        <v>0</v>
      </c>
      <c r="P27" s="5"/>
      <c r="Q27" s="44"/>
    </row>
    <row r="28" spans="1:17" ht="21.75" customHeight="1" x14ac:dyDescent="0.35">
      <c r="A28" s="14" t="s">
        <v>45</v>
      </c>
      <c r="B28" s="20">
        <v>1</v>
      </c>
      <c r="C28" s="20">
        <v>0</v>
      </c>
      <c r="D28" s="40">
        <v>0</v>
      </c>
      <c r="E28" s="6">
        <v>0</v>
      </c>
      <c r="F28" s="6">
        <v>0</v>
      </c>
      <c r="G28" s="6">
        <v>0</v>
      </c>
      <c r="H28" s="40">
        <v>0</v>
      </c>
      <c r="I28" s="6">
        <v>0</v>
      </c>
      <c r="J28" s="40">
        <v>0</v>
      </c>
      <c r="K28" s="42">
        <v>0</v>
      </c>
      <c r="L28" s="40">
        <f t="shared" si="1"/>
        <v>1</v>
      </c>
      <c r="M28" s="43">
        <v>0</v>
      </c>
      <c r="N28" s="43">
        <v>1</v>
      </c>
      <c r="O28" s="43">
        <v>0</v>
      </c>
      <c r="P28" s="5"/>
      <c r="Q28" s="44"/>
    </row>
    <row r="29" spans="1:17" ht="21.75" customHeight="1" x14ac:dyDescent="0.35">
      <c r="A29" s="14" t="s">
        <v>34</v>
      </c>
      <c r="B29" s="20">
        <v>5</v>
      </c>
      <c r="C29" s="20">
        <v>0</v>
      </c>
      <c r="D29" s="40">
        <v>0</v>
      </c>
      <c r="E29" s="6">
        <v>0</v>
      </c>
      <c r="F29" s="6">
        <v>0</v>
      </c>
      <c r="G29" s="6">
        <v>0</v>
      </c>
      <c r="H29" s="40">
        <v>0</v>
      </c>
      <c r="I29" s="6">
        <v>0</v>
      </c>
      <c r="J29" s="40">
        <v>0</v>
      </c>
      <c r="K29" s="42">
        <v>0</v>
      </c>
      <c r="L29" s="40">
        <f t="shared" si="1"/>
        <v>5</v>
      </c>
      <c r="M29" s="43">
        <v>0</v>
      </c>
      <c r="N29" s="43">
        <v>5</v>
      </c>
      <c r="O29" s="43">
        <v>0</v>
      </c>
      <c r="P29" s="5"/>
      <c r="Q29" s="44"/>
    </row>
    <row r="30" spans="1:17" ht="21.75" customHeight="1" x14ac:dyDescent="0.35">
      <c r="A30" s="14" t="s">
        <v>35</v>
      </c>
      <c r="B30" s="20">
        <v>5</v>
      </c>
      <c r="C30" s="20">
        <v>0</v>
      </c>
      <c r="D30" s="40">
        <v>0</v>
      </c>
      <c r="E30" s="6">
        <v>0</v>
      </c>
      <c r="F30" s="6">
        <v>0</v>
      </c>
      <c r="G30" s="6">
        <v>0</v>
      </c>
      <c r="H30" s="40">
        <v>0</v>
      </c>
      <c r="I30" s="6">
        <v>0</v>
      </c>
      <c r="J30" s="40">
        <v>0</v>
      </c>
      <c r="K30" s="42">
        <v>0</v>
      </c>
      <c r="L30" s="40">
        <f t="shared" si="1"/>
        <v>5</v>
      </c>
      <c r="M30" s="43">
        <v>0</v>
      </c>
      <c r="N30" s="43">
        <v>5</v>
      </c>
      <c r="O30" s="43">
        <v>0</v>
      </c>
      <c r="P30" s="5"/>
      <c r="Q30" s="44"/>
    </row>
    <row r="31" spans="1:17" ht="21.75" customHeight="1" x14ac:dyDescent="0.35">
      <c r="A31" s="14" t="s">
        <v>36</v>
      </c>
      <c r="B31" s="20">
        <v>1</v>
      </c>
      <c r="C31" s="20">
        <v>0</v>
      </c>
      <c r="D31" s="40">
        <v>0</v>
      </c>
      <c r="E31" s="20">
        <v>0</v>
      </c>
      <c r="F31" s="20">
        <v>0</v>
      </c>
      <c r="G31" s="20">
        <v>0</v>
      </c>
      <c r="H31" s="40">
        <v>1</v>
      </c>
      <c r="I31" s="20">
        <v>1</v>
      </c>
      <c r="J31" s="40">
        <v>0</v>
      </c>
      <c r="K31" s="20">
        <v>0</v>
      </c>
      <c r="L31" s="40">
        <f t="shared" si="1"/>
        <v>0</v>
      </c>
      <c r="M31" s="20">
        <v>0</v>
      </c>
      <c r="N31" s="20">
        <v>0</v>
      </c>
      <c r="O31" s="20">
        <v>0</v>
      </c>
      <c r="P31" s="5"/>
      <c r="Q31" s="44"/>
    </row>
    <row r="32" spans="1:17" ht="21.75" customHeight="1" x14ac:dyDescent="0.35">
      <c r="A32" s="48"/>
      <c r="B32" s="49"/>
      <c r="C32" s="49"/>
      <c r="D32" s="50"/>
      <c r="E32" s="51"/>
      <c r="F32" s="51"/>
      <c r="G32" s="51"/>
      <c r="H32" s="50"/>
      <c r="I32" s="51"/>
      <c r="J32" s="50"/>
      <c r="K32" s="52"/>
      <c r="L32" s="53"/>
      <c r="M32" s="54"/>
      <c r="N32" s="54"/>
      <c r="O32" s="54"/>
      <c r="P32" s="5"/>
      <c r="Q32" s="44"/>
    </row>
    <row r="33" spans="1:10" ht="24.75" customHeight="1" x14ac:dyDescent="0.3">
      <c r="A33" s="45" t="s">
        <v>47</v>
      </c>
      <c r="B33" t="s">
        <v>64</v>
      </c>
    </row>
    <row r="34" spans="1:10" ht="39" customHeight="1" x14ac:dyDescent="0.3">
      <c r="A34" s="45" t="s">
        <v>48</v>
      </c>
      <c r="B34" t="s">
        <v>65</v>
      </c>
      <c r="H34" s="56" t="s">
        <v>66</v>
      </c>
      <c r="I34" s="56"/>
      <c r="J34" s="37">
        <f>F4+I4+N4</f>
        <v>132</v>
      </c>
    </row>
    <row r="35" spans="1:10" ht="44.25" customHeight="1" x14ac:dyDescent="0.3">
      <c r="A35" s="45" t="s">
        <v>49</v>
      </c>
      <c r="B35" t="s">
        <v>67</v>
      </c>
      <c r="H35" s="56" t="s">
        <v>68</v>
      </c>
      <c r="I35" s="56"/>
      <c r="J35" s="37">
        <f>G4+K4+O4</f>
        <v>20</v>
      </c>
    </row>
    <row r="36" spans="1:10" ht="48.75" customHeight="1" x14ac:dyDescent="0.3">
      <c r="A36" s="45" t="s">
        <v>50</v>
      </c>
      <c r="B36" t="s">
        <v>69</v>
      </c>
      <c r="H36" s="56" t="s">
        <v>70</v>
      </c>
      <c r="I36" s="56"/>
      <c r="J36" s="37">
        <f>E4+M4</f>
        <v>12</v>
      </c>
    </row>
    <row r="38" spans="1:10" ht="47.25" customHeight="1" x14ac:dyDescent="0.3">
      <c r="A38" s="45"/>
    </row>
  </sheetData>
  <mergeCells count="8">
    <mergeCell ref="H35:I35"/>
    <mergeCell ref="H36:I36"/>
    <mergeCell ref="C1:O1"/>
    <mergeCell ref="D2:G2"/>
    <mergeCell ref="H2:I2"/>
    <mergeCell ref="J2:K2"/>
    <mergeCell ref="L2:O2"/>
    <mergeCell ref="H34:I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2026-07-31T08:52:55Z</dcterms:modified>
</cp:coreProperties>
</file>