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Татьяна\Desktop\Работа ПК ИРО\Президенские дни\"/>
    </mc:Choice>
  </mc:AlternateContent>
  <xr:revisionPtr revIDLastSave="0" documentId="13_ncr:1_{ABABE374-B139-46F9-8BA3-4F7990F6F988}" xr6:coauthVersionLast="40" xr6:coauthVersionMax="40" xr10:uidLastSave="{00000000-0000-0000-0000-000000000000}"/>
  <bookViews>
    <workbookView xWindow="0" yWindow="0" windowWidth="28800" windowHeight="10416" xr2:uid="{9DC806F8-2E34-4854-9150-0ACEF77064EC}"/>
  </bookViews>
  <sheets>
    <sheet name="Общие данные" sheetId="1" r:id="rId1"/>
    <sheet name="Распределение тестовых баллов" sheetId="3" r:id="rId2"/>
    <sheet name="Сравнительный анализ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" i="4" l="1"/>
  <c r="L16" i="4" l="1"/>
  <c r="L17" i="4"/>
  <c r="L18" i="4"/>
  <c r="L20" i="4"/>
  <c r="L21" i="4"/>
  <c r="L22" i="4"/>
  <c r="L15" i="4"/>
  <c r="L14" i="4"/>
  <c r="L13" i="4"/>
  <c r="L12" i="4"/>
  <c r="L11" i="4"/>
  <c r="L9" i="4"/>
  <c r="L8" i="4"/>
  <c r="L7" i="4"/>
  <c r="L6" i="4"/>
  <c r="L5" i="4"/>
  <c r="E4" i="4"/>
  <c r="F4" i="4"/>
  <c r="G4" i="4"/>
  <c r="H4" i="4"/>
  <c r="I4" i="4"/>
  <c r="J4" i="4"/>
  <c r="K4" i="4"/>
  <c r="M4" i="4"/>
  <c r="N4" i="4"/>
  <c r="O4" i="4"/>
  <c r="D4" i="4"/>
  <c r="C4" i="4"/>
  <c r="B4" i="4"/>
  <c r="L4" i="4" l="1"/>
  <c r="J26" i="4"/>
  <c r="J24" i="4"/>
  <c r="J25" i="4"/>
  <c r="E21" i="3" l="1"/>
  <c r="AC21" i="3"/>
  <c r="AK21" i="3"/>
  <c r="AS21" i="3"/>
  <c r="BA21" i="3"/>
  <c r="BC12" i="3"/>
  <c r="AF21" i="3"/>
  <c r="BC6" i="3"/>
  <c r="BC14" i="3"/>
  <c r="Z21" i="3"/>
  <c r="AH21" i="3"/>
  <c r="AP21" i="3"/>
  <c r="AX21" i="3"/>
  <c r="BC16" i="3"/>
  <c r="AV21" i="3"/>
  <c r="Y21" i="3"/>
  <c r="BC9" i="3"/>
  <c r="BC17" i="3"/>
  <c r="BC7" i="3"/>
  <c r="BC15" i="3"/>
  <c r="AA21" i="3"/>
  <c r="AI21" i="3"/>
  <c r="AQ21" i="3"/>
  <c r="AY21" i="3"/>
  <c r="BC20" i="3"/>
  <c r="AR21" i="3"/>
  <c r="N21" i="3"/>
  <c r="P21" i="3"/>
  <c r="U21" i="3"/>
  <c r="S21" i="3"/>
  <c r="H21" i="3"/>
  <c r="L21" i="3"/>
  <c r="J21" i="3"/>
  <c r="Q21" i="3"/>
  <c r="O21" i="3"/>
  <c r="B21" i="3"/>
  <c r="AO21" i="3"/>
  <c r="BC4" i="3"/>
  <c r="AZ21" i="3"/>
  <c r="BC18" i="3"/>
  <c r="AL21" i="3"/>
  <c r="BB21" i="3"/>
  <c r="BC3" i="3"/>
  <c r="AM21" i="3"/>
  <c r="D21" i="3"/>
  <c r="C21" i="3"/>
  <c r="G21" i="3"/>
  <c r="T21" i="3"/>
  <c r="AG21" i="3"/>
  <c r="AB21" i="3"/>
  <c r="BC10" i="3"/>
  <c r="AN21" i="3"/>
  <c r="BC13" i="3"/>
  <c r="AJ21" i="3"/>
  <c r="I21" i="3"/>
  <c r="BC5" i="3"/>
  <c r="BC19" i="3"/>
  <c r="BC8" i="3"/>
  <c r="F21" i="3"/>
  <c r="W21" i="3"/>
  <c r="AW21" i="3"/>
  <c r="AD21" i="3"/>
  <c r="X21" i="3"/>
  <c r="BC11" i="3"/>
  <c r="M21" i="3"/>
  <c r="V21" i="3"/>
  <c r="AT21" i="3"/>
  <c r="AE21" i="3"/>
  <c r="AU21" i="3"/>
  <c r="K21" i="3"/>
  <c r="R21" i="3"/>
  <c r="BC21" i="3" l="1"/>
</calcChain>
</file>

<file path=xl/sharedStrings.xml><?xml version="1.0" encoding="utf-8"?>
<sst xmlns="http://schemas.openxmlformats.org/spreadsheetml/2006/main" count="107" uniqueCount="63">
  <si>
    <t>МСУ</t>
  </si>
  <si>
    <t>Приморский край</t>
  </si>
  <si>
    <t>Доля от 61 до 80, %</t>
  </si>
  <si>
    <t>Доля от 81 до 99, %</t>
  </si>
  <si>
    <t>100 баллов, чел.</t>
  </si>
  <si>
    <t>Доля 100 баллов, %</t>
  </si>
  <si>
    <t>Средний тестовый балл</t>
  </si>
  <si>
    <t>От 81 до 99, чел.</t>
  </si>
  <si>
    <t>От 61 до 80, чел.</t>
  </si>
  <si>
    <t>Код МСУ</t>
  </si>
  <si>
    <t>От порога до 60, чел.</t>
  </si>
  <si>
    <t>Доля от порога до 60, %</t>
  </si>
  <si>
    <t>Доля не преодолевших минимальный порог, %</t>
  </si>
  <si>
    <t>Общий итог</t>
  </si>
  <si>
    <t>Количество фактически принявших участие, чел.</t>
  </si>
  <si>
    <r>
      <t xml:space="preserve">Количество </t>
    </r>
    <r>
      <rPr>
        <b/>
        <sz val="12"/>
        <color theme="1"/>
        <rFont val="Calibri"/>
        <family val="2"/>
        <charset val="204"/>
        <scheme val="minor"/>
      </rPr>
      <t>не</t>
    </r>
    <r>
      <rPr>
        <sz val="12"/>
        <color theme="1"/>
        <rFont val="Calibri"/>
        <family val="2"/>
        <charset val="204"/>
        <scheme val="minor"/>
      </rPr>
      <t xml:space="preserve"> преодолевших минимальный порог, чел.</t>
    </r>
  </si>
  <si>
    <t>КОД МСУ</t>
  </si>
  <si>
    <t xml:space="preserve"> Находкинский городской округ</t>
  </si>
  <si>
    <t xml:space="preserve"> Город Владивосток</t>
  </si>
  <si>
    <t xml:space="preserve"> Дальнереченский городской округ</t>
  </si>
  <si>
    <t xml:space="preserve"> Городской округ ЗАТО Фокино</t>
  </si>
  <si>
    <t xml:space="preserve"> Красноармейский муниципальный округ</t>
  </si>
  <si>
    <t xml:space="preserve"> Муниципальный округ г. Партизанск</t>
  </si>
  <si>
    <t xml:space="preserve"> Артёмовский городской округ</t>
  </si>
  <si>
    <t xml:space="preserve"> Арсеньевский городской округ</t>
  </si>
  <si>
    <t xml:space="preserve"> Надеждинский муниципальный район</t>
  </si>
  <si>
    <t>Количество участников с результатом, чел</t>
  </si>
  <si>
    <t>Доля участников с результатом, %</t>
  </si>
  <si>
    <t xml:space="preserve"> Дальнегорский муниципальный округ</t>
  </si>
  <si>
    <t xml:space="preserve"> Хасанский муниципальный округ</t>
  </si>
  <si>
    <t xml:space="preserve"> Уссурийский городской округ</t>
  </si>
  <si>
    <t xml:space="preserve"> Тернейский муниципальный округ</t>
  </si>
  <si>
    <t xml:space="preserve"> Лазовский муниципальный округ</t>
  </si>
  <si>
    <t xml:space="preserve"> Городской округ Большой Камень</t>
  </si>
  <si>
    <t xml:space="preserve"> Кировский муниципальный округ</t>
  </si>
  <si>
    <t>кластер 1</t>
  </si>
  <si>
    <t>кластер 2</t>
  </si>
  <si>
    <t>кластер 3</t>
  </si>
  <si>
    <t>кластер 4</t>
  </si>
  <si>
    <t>кол-во участников, не преодолевших минимальный порог в  основные сроки и в  "президентские сроки"</t>
  </si>
  <si>
    <t>кол-во участников, не преодолевших минимальный порог в  основные сроки и  в  "президентские сроки", Результат остался на прежнем уровне</t>
  </si>
  <si>
    <t>кол-во участников, не преодолевших минимальный порог в  основные сроки и  в  "президентские сроки", Результат повышен</t>
  </si>
  <si>
    <t>кол-во участников, не преодолевших минимальный порог в  основные сроки и  в  "президентские сроки", Результат понижен</t>
  </si>
  <si>
    <t>кол-во участников, из не преодолевших минимальный порог в  основные сроки, но преодолевших минимальный порог в  "президентские сроки"</t>
  </si>
  <si>
    <t>кол-во участников, из не преодолевших минимальный порог в  основные сроки, но преодолевших минимальный порог в  "президентские сроки"
Результат повышен</t>
  </si>
  <si>
    <t>кол-во участников,  преодолевших минимальный порог в  основные сроки, но не преодолевших минимальный порог в  "президентские сроки"</t>
  </si>
  <si>
    <t>кол-во участников, из преодолевших минимальный порог в  основные сроки, но не преодолевших порог в  "президентские сроки"
Результат понижен</t>
  </si>
  <si>
    <t>кол-во участников,  преодолевших минимальный порог в  основные сроки и в  "президентские сроки"</t>
  </si>
  <si>
    <t>кол-во участников, из преодолевших минимальный порог в  основные сроки и в  "президентские сроки"
Результат на  том же уровне</t>
  </si>
  <si>
    <t>кол-во участников, из преодолевших минимальный порог в  основные сроки и в  "президентские сроки"
Результат повышен</t>
  </si>
  <si>
    <t>кол-во участников, из преодолевших минимальный порог в  основные сроки и в  "президентские сроки"
Результат понижен</t>
  </si>
  <si>
    <t>не преодолели минимальный порог ни в  основной день, ни в  "президентские сроки"</t>
  </si>
  <si>
    <t>не преодолели минимальный порог в  основной день, но перодолели в  "президентские сроки"</t>
  </si>
  <si>
    <t>всего участников, улучшивших  результат в  сравнении с  основными сроками</t>
  </si>
  <si>
    <t>преодолели порог в  основной день, но не преодолели в  "президентские сроки"</t>
  </si>
  <si>
    <t>всего участников,  ухудшивших  результат в  сравнении с  основными сроками</t>
  </si>
  <si>
    <t>преодолели порог в основной день и в  "президентские сроки"</t>
  </si>
  <si>
    <t>всего участников, результат которых остался прежним в  сравнении с  основными сроками</t>
  </si>
  <si>
    <t>Количество не преодолевших минимальный порог, чел.</t>
  </si>
  <si>
    <t xml:space="preserve"> Кавалеровский муниципальный округ</t>
  </si>
  <si>
    <t xml:space="preserve"> Чугуевский муниципальный округ</t>
  </si>
  <si>
    <t>минимальный проходной балл - 22</t>
  </si>
  <si>
    <t>Данные по участникам, имеющим фактический результат за пересдачу в  "президентские сроки" (ВТГ). Рассматривается минимальный порог - 22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</si>
</sst>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8"/>
      <color indexed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</xf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0" fillId="0" borderId="0" xfId="0" applyNumberFormat="1"/>
    <xf numFmtId="0" fontId="4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/>
    </xf>
    <xf numFmtId="0" fontId="5" fillId="0" borderId="1" xfId="0" applyFont="1" applyFill="1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5" fillId="4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7" fillId="6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1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Border="1" applyAlignment="1">
      <alignment horizontal="justify" vertical="center" wrapText="1"/>
    </xf>
    <xf numFmtId="0" fontId="3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justify" vertical="center" wrapText="1"/>
    </xf>
    <xf numFmtId="0" fontId="10" fillId="7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5" borderId="1" xfId="0" applyFont="1" applyFill="1" applyBorder="1" applyAlignment="1">
      <alignment horizontal="center" vertical="center"/>
    </xf>
    <xf numFmtId="1" fontId="11" fillId="8" borderId="1" xfId="0" applyNumberFormat="1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'Общие данные'!$G$1</c:f>
              <c:strCache>
                <c:ptCount val="1"/>
                <c:pt idx="0">
                  <c:v>Доля не преодолевших минимальный порог, %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данные'!$B$3:$B$17</c:f>
              <c:strCache>
                <c:ptCount val="15"/>
                <c:pt idx="0">
                  <c:v> Кавалеровский муниципальный округ</c:v>
                </c:pt>
                <c:pt idx="1">
                  <c:v> Дальнегорский муниципальный округ</c:v>
                </c:pt>
                <c:pt idx="2">
                  <c:v> Хасанский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Дальнереченский городской округ</c:v>
                </c:pt>
                <c:pt idx="6">
                  <c:v> Уссурийский городской округ</c:v>
                </c:pt>
                <c:pt idx="7">
                  <c:v> Городской округ ЗАТО Фокино</c:v>
                </c:pt>
                <c:pt idx="8">
                  <c:v> Красноармейский муниципальный округ</c:v>
                </c:pt>
                <c:pt idx="9">
                  <c:v> Тернейский муниципальный округ</c:v>
                </c:pt>
                <c:pt idx="10">
                  <c:v> Чугуевский муниципальный округ</c:v>
                </c:pt>
                <c:pt idx="11">
                  <c:v> Муниципальный округ г. Партизанск</c:v>
                </c:pt>
                <c:pt idx="12">
                  <c:v> Артёмовский городской округ</c:v>
                </c:pt>
                <c:pt idx="13">
                  <c:v> Арсеньевский городской округ</c:v>
                </c:pt>
                <c:pt idx="14">
                  <c:v> Лазовский муниципальный округ</c:v>
                </c:pt>
              </c:strCache>
            </c:strRef>
          </c:cat>
          <c:val>
            <c:numRef>
              <c:f>'Общие данные'!$G$3:$G$17</c:f>
              <c:numCache>
                <c:formatCode>0.00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1.6949152542372881</c:v>
                </c:pt>
                <c:pt idx="5">
                  <c:v>0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1-412D-907B-ABDF72D1360D}"/>
            </c:ext>
          </c:extLst>
        </c:ser>
        <c:ser>
          <c:idx val="1"/>
          <c:order val="1"/>
          <c:tx>
            <c:strRef>
              <c:f>'Общие данные'!$I$1</c:f>
              <c:strCache>
                <c:ptCount val="1"/>
                <c:pt idx="0">
                  <c:v>Доля от порога до 60, %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данные'!$B$3:$B$17</c:f>
              <c:strCache>
                <c:ptCount val="15"/>
                <c:pt idx="0">
                  <c:v> Кавалеровский муниципальный округ</c:v>
                </c:pt>
                <c:pt idx="1">
                  <c:v> Дальнегорский муниципальный округ</c:v>
                </c:pt>
                <c:pt idx="2">
                  <c:v> Хасанский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Дальнереченский городской округ</c:v>
                </c:pt>
                <c:pt idx="6">
                  <c:v> Уссурийский городской округ</c:v>
                </c:pt>
                <c:pt idx="7">
                  <c:v> Городской округ ЗАТО Фокино</c:v>
                </c:pt>
                <c:pt idx="8">
                  <c:v> Красноармейский муниципальный округ</c:v>
                </c:pt>
                <c:pt idx="9">
                  <c:v> Тернейский муниципальный округ</c:v>
                </c:pt>
                <c:pt idx="10">
                  <c:v> Чугуевский муниципальный округ</c:v>
                </c:pt>
                <c:pt idx="11">
                  <c:v> Муниципальный округ г. Партизанск</c:v>
                </c:pt>
                <c:pt idx="12">
                  <c:v> Артёмовский городской округ</c:v>
                </c:pt>
                <c:pt idx="13">
                  <c:v> Арсеньевский городской округ</c:v>
                </c:pt>
                <c:pt idx="14">
                  <c:v> Лазовский муниципальный округ</c:v>
                </c:pt>
              </c:strCache>
            </c:strRef>
          </c:cat>
          <c:val>
            <c:numRef>
              <c:f>'Общие данные'!$I$3:$I$17</c:f>
              <c:numCache>
                <c:formatCode>0.00</c:formatCode>
                <c:ptCount val="15"/>
                <c:pt idx="0">
                  <c:v>100</c:v>
                </c:pt>
                <c:pt idx="1">
                  <c:v>50</c:v>
                </c:pt>
                <c:pt idx="2">
                  <c:v>0</c:v>
                </c:pt>
                <c:pt idx="3">
                  <c:v>83.333333333333343</c:v>
                </c:pt>
                <c:pt idx="4">
                  <c:v>64.406779661016941</c:v>
                </c:pt>
                <c:pt idx="5">
                  <c:v>100</c:v>
                </c:pt>
                <c:pt idx="6">
                  <c:v>90.909090909090907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0</c:v>
                </c:pt>
                <c:pt idx="11">
                  <c:v>100</c:v>
                </c:pt>
                <c:pt idx="12">
                  <c:v>75</c:v>
                </c:pt>
                <c:pt idx="13">
                  <c:v>100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61-412D-907B-ABDF72D1360D}"/>
            </c:ext>
          </c:extLst>
        </c:ser>
        <c:ser>
          <c:idx val="2"/>
          <c:order val="2"/>
          <c:tx>
            <c:strRef>
              <c:f>'Общие данные'!$K$1</c:f>
              <c:strCache>
                <c:ptCount val="1"/>
                <c:pt idx="0">
                  <c:v>Доля от 61 до 80, %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'Общие данные'!$B$3:$B$17</c:f>
              <c:strCache>
                <c:ptCount val="15"/>
                <c:pt idx="0">
                  <c:v> Кавалеровский муниципальный округ</c:v>
                </c:pt>
                <c:pt idx="1">
                  <c:v> Дальнегорский муниципальный округ</c:v>
                </c:pt>
                <c:pt idx="2">
                  <c:v> Хасанский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Дальнереченский городской округ</c:v>
                </c:pt>
                <c:pt idx="6">
                  <c:v> Уссурийский городской округ</c:v>
                </c:pt>
                <c:pt idx="7">
                  <c:v> Городской округ ЗАТО Фокино</c:v>
                </c:pt>
                <c:pt idx="8">
                  <c:v> Красноармейский муниципальный округ</c:v>
                </c:pt>
                <c:pt idx="9">
                  <c:v> Тернейский муниципальный округ</c:v>
                </c:pt>
                <c:pt idx="10">
                  <c:v> Чугуевский муниципальный округ</c:v>
                </c:pt>
                <c:pt idx="11">
                  <c:v> Муниципальный округ г. Партизанск</c:v>
                </c:pt>
                <c:pt idx="12">
                  <c:v> Артёмовский городской округ</c:v>
                </c:pt>
                <c:pt idx="13">
                  <c:v> Арсеньевский городской округ</c:v>
                </c:pt>
                <c:pt idx="14">
                  <c:v> Лазовский муниципальный округ</c:v>
                </c:pt>
              </c:strCache>
            </c:strRef>
          </c:cat>
          <c:val>
            <c:numRef>
              <c:f>'Общие данные'!$K$3:$K$17</c:f>
              <c:numCache>
                <c:formatCode>0.00</c:formatCode>
                <c:ptCount val="15"/>
                <c:pt idx="0">
                  <c:v>0</c:v>
                </c:pt>
                <c:pt idx="1">
                  <c:v>50</c:v>
                </c:pt>
                <c:pt idx="2">
                  <c:v>100</c:v>
                </c:pt>
                <c:pt idx="3">
                  <c:v>16.666666666666664</c:v>
                </c:pt>
                <c:pt idx="4">
                  <c:v>30.508474576271187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100</c:v>
                </c:pt>
                <c:pt idx="11">
                  <c:v>0</c:v>
                </c:pt>
                <c:pt idx="12">
                  <c:v>25</c:v>
                </c:pt>
                <c:pt idx="13">
                  <c:v>0</c:v>
                </c:pt>
                <c:pt idx="1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61-412D-907B-ABDF72D1360D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1253407"/>
        <c:axId val="1635530239"/>
      </c:barChart>
      <c:catAx>
        <c:axId val="112534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35530239"/>
        <c:crosses val="autoZero"/>
        <c:auto val="1"/>
        <c:lblAlgn val="ctr"/>
        <c:lblOffset val="100"/>
        <c:noMultiLvlLbl val="0"/>
      </c:catAx>
      <c:valAx>
        <c:axId val="1635530239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2534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'Сравнительный анализ'!$D$3</c:f>
              <c:strCache>
                <c:ptCount val="1"/>
                <c:pt idx="0">
                  <c:v>кол-во участников, не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анализ'!$A$5:$A$22</c:f>
              <c:strCache>
                <c:ptCount val="18"/>
                <c:pt idx="0">
                  <c:v> Кавалеровский муниципальный округ</c:v>
                </c:pt>
                <c:pt idx="1">
                  <c:v> Дальнегорский муниципальный округ</c:v>
                </c:pt>
                <c:pt idx="2">
                  <c:v> Хасанский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Дальнереченский городской округ</c:v>
                </c:pt>
                <c:pt idx="6">
                  <c:v> Уссурийский городской округ</c:v>
                </c:pt>
                <c:pt idx="7">
                  <c:v> Городской округ ЗАТО Фокино</c:v>
                </c:pt>
                <c:pt idx="8">
                  <c:v> Красноармейский муниципальный округ</c:v>
                </c:pt>
                <c:pt idx="9">
                  <c:v> Тернейский муниципальный округ</c:v>
                </c:pt>
                <c:pt idx="10">
                  <c:v> Чугуевский муниципальный округ</c:v>
                </c:pt>
                <c:pt idx="11">
                  <c:v> Муниципальный округ г. Партизанск</c:v>
                </c:pt>
                <c:pt idx="12">
                  <c:v> Артёмовский городской округ</c:v>
                </c:pt>
                <c:pt idx="13">
                  <c:v> Арсеньевский городской округ</c:v>
                </c:pt>
                <c:pt idx="14">
                  <c:v> Лазовский муниципальный округ</c:v>
                </c:pt>
                <c:pt idx="15">
                  <c:v> Надеждинский муниципальный район</c:v>
                </c:pt>
                <c:pt idx="16">
                  <c:v> Городской округ Большой Камень</c:v>
                </c:pt>
                <c:pt idx="17">
                  <c:v> Кировский муниципальный округ</c:v>
                </c:pt>
              </c:strCache>
            </c:strRef>
          </c:cat>
          <c:val>
            <c:numRef>
              <c:f>'Сравнительный анализ'!$D$5:$D$22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79-42C3-9ECD-2300FCDA285B}"/>
            </c:ext>
          </c:extLst>
        </c:ser>
        <c:ser>
          <c:idx val="1"/>
          <c:order val="1"/>
          <c:tx>
            <c:strRef>
              <c:f>'Сравнительный анализ'!$H$3</c:f>
              <c:strCache>
                <c:ptCount val="1"/>
                <c:pt idx="0">
                  <c:v>кол-во участников, из не преодолевших минимальный порог в  основные сроки, но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анализ'!$A$5:$A$22</c:f>
              <c:strCache>
                <c:ptCount val="18"/>
                <c:pt idx="0">
                  <c:v> Кавалеровский муниципальный округ</c:v>
                </c:pt>
                <c:pt idx="1">
                  <c:v> Дальнегорский муниципальный округ</c:v>
                </c:pt>
                <c:pt idx="2">
                  <c:v> Хасанский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Дальнереченский городской округ</c:v>
                </c:pt>
                <c:pt idx="6">
                  <c:v> Уссурийский городской округ</c:v>
                </c:pt>
                <c:pt idx="7">
                  <c:v> Городской округ ЗАТО Фокино</c:v>
                </c:pt>
                <c:pt idx="8">
                  <c:v> Красноармейский муниципальный округ</c:v>
                </c:pt>
                <c:pt idx="9">
                  <c:v> Тернейский муниципальный округ</c:v>
                </c:pt>
                <c:pt idx="10">
                  <c:v> Чугуевский муниципальный округ</c:v>
                </c:pt>
                <c:pt idx="11">
                  <c:v> Муниципальный округ г. Партизанск</c:v>
                </c:pt>
                <c:pt idx="12">
                  <c:v> Артёмовский городской округ</c:v>
                </c:pt>
                <c:pt idx="13">
                  <c:v> Арсеньевский городской округ</c:v>
                </c:pt>
                <c:pt idx="14">
                  <c:v> Лазовский муниципальный округ</c:v>
                </c:pt>
                <c:pt idx="15">
                  <c:v> Надеждинский муниципальный район</c:v>
                </c:pt>
                <c:pt idx="16">
                  <c:v> Городской округ Большой Камень</c:v>
                </c:pt>
                <c:pt idx="17">
                  <c:v> Кировский муниципальный округ</c:v>
                </c:pt>
              </c:strCache>
            </c:strRef>
          </c:cat>
          <c:val>
            <c:numRef>
              <c:f>'Сравнительный анализ'!$H$5:$H$22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479-42C3-9ECD-2300FCDA285B}"/>
            </c:ext>
          </c:extLst>
        </c:ser>
        <c:ser>
          <c:idx val="2"/>
          <c:order val="2"/>
          <c:tx>
            <c:strRef>
              <c:f>'Сравнительный анализ'!$J$3</c:f>
              <c:strCache>
                <c:ptCount val="1"/>
                <c:pt idx="0">
                  <c:v>кол-во участников,  преодолевших минимальный порог в  основные сроки, но не преодолевших минимальный порог в  "президентские сроки"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1.6614746945220929E-2"/>
                  <c:y val="-8.9130979963542856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2C-400F-A0CF-52E41D3DC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анализ'!$A$5:$A$22</c:f>
              <c:strCache>
                <c:ptCount val="18"/>
                <c:pt idx="0">
                  <c:v> Кавалеровский муниципальный округ</c:v>
                </c:pt>
                <c:pt idx="1">
                  <c:v> Дальнегорский муниципальный округ</c:v>
                </c:pt>
                <c:pt idx="2">
                  <c:v> Хасанский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Дальнереченский городской округ</c:v>
                </c:pt>
                <c:pt idx="6">
                  <c:v> Уссурийский городской округ</c:v>
                </c:pt>
                <c:pt idx="7">
                  <c:v> Городской округ ЗАТО Фокино</c:v>
                </c:pt>
                <c:pt idx="8">
                  <c:v> Красноармейский муниципальный округ</c:v>
                </c:pt>
                <c:pt idx="9">
                  <c:v> Тернейский муниципальный округ</c:v>
                </c:pt>
                <c:pt idx="10">
                  <c:v> Чугуевский муниципальный округ</c:v>
                </c:pt>
                <c:pt idx="11">
                  <c:v> Муниципальный округ г. Партизанск</c:v>
                </c:pt>
                <c:pt idx="12">
                  <c:v> Артёмовский городской округ</c:v>
                </c:pt>
                <c:pt idx="13">
                  <c:v> Арсеньевский городской округ</c:v>
                </c:pt>
                <c:pt idx="14">
                  <c:v> Лазовский муниципальный округ</c:v>
                </c:pt>
                <c:pt idx="15">
                  <c:v> Надеждинский муниципальный район</c:v>
                </c:pt>
                <c:pt idx="16">
                  <c:v> Городской округ Большой Камень</c:v>
                </c:pt>
                <c:pt idx="17">
                  <c:v> Кировский муниципальный округ</c:v>
                </c:pt>
              </c:strCache>
            </c:strRef>
          </c:cat>
          <c:val>
            <c:numRef>
              <c:f>'Сравнительный анализ'!$J$5:$J$22</c:f>
              <c:numCache>
                <c:formatCode>General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479-42C3-9ECD-2300FCDA285B}"/>
            </c:ext>
          </c:extLst>
        </c:ser>
        <c:ser>
          <c:idx val="3"/>
          <c:order val="3"/>
          <c:tx>
            <c:strRef>
              <c:f>'Сравнительный анализ'!$L$3</c:f>
              <c:strCache>
                <c:ptCount val="1"/>
                <c:pt idx="0">
                  <c:v>кол-во участников,  преодолевших минимальный порог в  основные сроки и в  "президентские сроки"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0114228838213013E-2"/>
                  <c:y val="-1.039861432908010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72C-400F-A0CF-52E41D3DC5A9}"/>
                </c:ext>
              </c:extLst>
            </c:dLbl>
            <c:dLbl>
              <c:idx val="2"/>
              <c:layout>
                <c:manualLayout>
                  <c:x val="-5.1921084203815525E-3"/>
                  <c:y val="-4.010894098359428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72C-400F-A0CF-52E41D3DC5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'Сравнительный анализ'!$A$5:$A$22</c:f>
              <c:strCache>
                <c:ptCount val="18"/>
                <c:pt idx="0">
                  <c:v> Кавалеровский муниципальный округ</c:v>
                </c:pt>
                <c:pt idx="1">
                  <c:v> Дальнегорский муниципальный округ</c:v>
                </c:pt>
                <c:pt idx="2">
                  <c:v> Хасанский муниципальный округ</c:v>
                </c:pt>
                <c:pt idx="3">
                  <c:v> Находкинский городской округ</c:v>
                </c:pt>
                <c:pt idx="4">
                  <c:v> Город Владивосток</c:v>
                </c:pt>
                <c:pt idx="5">
                  <c:v> Дальнереченский городской округ</c:v>
                </c:pt>
                <c:pt idx="6">
                  <c:v> Уссурийский городской округ</c:v>
                </c:pt>
                <c:pt idx="7">
                  <c:v> Городской округ ЗАТО Фокино</c:v>
                </c:pt>
                <c:pt idx="8">
                  <c:v> Красноармейский муниципальный округ</c:v>
                </c:pt>
                <c:pt idx="9">
                  <c:v> Тернейский муниципальный округ</c:v>
                </c:pt>
                <c:pt idx="10">
                  <c:v> Чугуевский муниципальный округ</c:v>
                </c:pt>
                <c:pt idx="11">
                  <c:v> Муниципальный округ г. Партизанск</c:v>
                </c:pt>
                <c:pt idx="12">
                  <c:v> Артёмовский городской округ</c:v>
                </c:pt>
                <c:pt idx="13">
                  <c:v> Арсеньевский городской округ</c:v>
                </c:pt>
                <c:pt idx="14">
                  <c:v> Лазовский муниципальный округ</c:v>
                </c:pt>
                <c:pt idx="15">
                  <c:v> Надеждинский муниципальный район</c:v>
                </c:pt>
                <c:pt idx="16">
                  <c:v> Городской округ Большой Камень</c:v>
                </c:pt>
                <c:pt idx="17">
                  <c:v> Кировский муниципальный округ</c:v>
                </c:pt>
              </c:strCache>
            </c:strRef>
          </c:cat>
          <c:val>
            <c:numRef>
              <c:f>'Сравнительный анализ'!$L$5:$L$22</c:f>
              <c:numCache>
                <c:formatCode>General</c:formatCode>
                <c:ptCount val="18"/>
                <c:pt idx="0">
                  <c:v>1</c:v>
                </c:pt>
                <c:pt idx="1">
                  <c:v>2</c:v>
                </c:pt>
                <c:pt idx="2">
                  <c:v>1</c:v>
                </c:pt>
                <c:pt idx="3">
                  <c:v>5</c:v>
                </c:pt>
                <c:pt idx="4">
                  <c:v>55</c:v>
                </c:pt>
                <c:pt idx="5">
                  <c:v>0</c:v>
                </c:pt>
                <c:pt idx="6">
                  <c:v>9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7</c:v>
                </c:pt>
                <c:pt idx="13">
                  <c:v>1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479-42C3-9ECD-2300FCDA285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1344175759"/>
        <c:axId val="1342719247"/>
      </c:barChart>
      <c:catAx>
        <c:axId val="13441757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2719247"/>
        <c:crosses val="autoZero"/>
        <c:auto val="1"/>
        <c:lblAlgn val="ctr"/>
        <c:lblOffset val="100"/>
        <c:noMultiLvlLbl val="0"/>
      </c:catAx>
      <c:valAx>
        <c:axId val="1342719247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441757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555170</xdr:colOff>
      <xdr:row>5</xdr:row>
      <xdr:rowOff>307520</xdr:rowOff>
    </xdr:from>
    <xdr:to>
      <xdr:col>38</xdr:col>
      <xdr:colOff>495300</xdr:colOff>
      <xdr:row>20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1C90AB8-8181-42C4-B3F0-A8058A25521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438150</xdr:colOff>
      <xdr:row>1</xdr:row>
      <xdr:rowOff>133350</xdr:rowOff>
    </xdr:from>
    <xdr:to>
      <xdr:col>36</xdr:col>
      <xdr:colOff>0</xdr:colOff>
      <xdr:row>22</xdr:row>
      <xdr:rowOff>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C83928BF-C077-4351-9FAF-C7B28DE3FE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F4641-D412-4154-B686-5A95334AEE4A}">
  <dimension ref="A1:R20"/>
  <sheetViews>
    <sheetView tabSelected="1" topLeftCell="B1" zoomScale="40" zoomScaleNormal="40" workbookViewId="0">
      <pane ySplit="1" topLeftCell="A2" activePane="bottomLeft" state="frozen"/>
      <selection pane="bottomLeft" activeCell="J29" sqref="J29"/>
    </sheetView>
  </sheetViews>
  <sheetFormatPr defaultRowHeight="27" customHeight="1" x14ac:dyDescent="0.3"/>
  <cols>
    <col min="1" max="1" width="10.33203125" style="2" customWidth="1"/>
    <col min="2" max="2" width="49.77734375" style="1" customWidth="1"/>
    <col min="3" max="4" width="18.6640625" style="1" customWidth="1"/>
    <col min="5" max="5" width="17.6640625" style="1" customWidth="1"/>
    <col min="6" max="6" width="20.44140625" style="1" customWidth="1"/>
    <col min="7" max="7" width="22.5546875" style="1" customWidth="1"/>
    <col min="8" max="16" width="15.5546875" style="1" customWidth="1"/>
    <col min="18" max="18" width="41.44140625" customWidth="1"/>
  </cols>
  <sheetData>
    <row r="1" spans="1:18" ht="128.25" customHeight="1" x14ac:dyDescent="0.3">
      <c r="A1" s="5" t="s">
        <v>9</v>
      </c>
      <c r="B1" s="6" t="s">
        <v>0</v>
      </c>
      <c r="C1" s="6" t="s">
        <v>14</v>
      </c>
      <c r="D1" s="6" t="s">
        <v>26</v>
      </c>
      <c r="E1" s="6" t="s">
        <v>27</v>
      </c>
      <c r="F1" s="7" t="s">
        <v>15</v>
      </c>
      <c r="G1" s="7" t="s">
        <v>12</v>
      </c>
      <c r="H1" s="7" t="s">
        <v>10</v>
      </c>
      <c r="I1" s="7" t="s">
        <v>11</v>
      </c>
      <c r="J1" s="7" t="s">
        <v>8</v>
      </c>
      <c r="K1" s="7" t="s">
        <v>2</v>
      </c>
      <c r="L1" s="7" t="s">
        <v>7</v>
      </c>
      <c r="M1" s="7" t="s">
        <v>3</v>
      </c>
      <c r="N1" s="7" t="s">
        <v>4</v>
      </c>
      <c r="O1" s="7" t="s">
        <v>5</v>
      </c>
      <c r="P1" s="7" t="s">
        <v>6</v>
      </c>
      <c r="R1" s="4" t="s">
        <v>61</v>
      </c>
    </row>
    <row r="2" spans="1:18" ht="27" customHeight="1" x14ac:dyDescent="0.3">
      <c r="A2" s="24"/>
      <c r="B2" s="23" t="s">
        <v>1</v>
      </c>
      <c r="C2" s="9">
        <v>104</v>
      </c>
      <c r="D2" s="9">
        <v>104</v>
      </c>
      <c r="E2" s="12">
        <v>100</v>
      </c>
      <c r="F2" s="19">
        <v>4</v>
      </c>
      <c r="G2" s="18">
        <v>3.8461538461538463</v>
      </c>
      <c r="H2" s="19">
        <v>71</v>
      </c>
      <c r="I2" s="28">
        <v>68.269230769230774</v>
      </c>
      <c r="J2" s="19">
        <v>26</v>
      </c>
      <c r="K2" s="18">
        <v>25</v>
      </c>
      <c r="L2" s="19">
        <v>3</v>
      </c>
      <c r="M2" s="18">
        <v>2.8846153846153846</v>
      </c>
      <c r="N2" s="19">
        <v>0</v>
      </c>
      <c r="O2" s="18">
        <v>0</v>
      </c>
      <c r="P2" s="18">
        <v>47.855769230769234</v>
      </c>
      <c r="Q2" s="3"/>
    </row>
    <row r="3" spans="1:18" ht="27" customHeight="1" x14ac:dyDescent="0.35">
      <c r="A3" s="15">
        <v>1</v>
      </c>
      <c r="B3" s="10" t="s">
        <v>59</v>
      </c>
      <c r="C3" s="13">
        <v>1</v>
      </c>
      <c r="D3" s="26">
        <v>1</v>
      </c>
      <c r="E3" s="14">
        <v>100</v>
      </c>
      <c r="F3" s="15">
        <v>0</v>
      </c>
      <c r="G3" s="16">
        <v>0</v>
      </c>
      <c r="H3" s="15">
        <v>1</v>
      </c>
      <c r="I3" s="16">
        <v>100</v>
      </c>
      <c r="J3" s="15">
        <v>0</v>
      </c>
      <c r="K3" s="16">
        <v>0</v>
      </c>
      <c r="L3" s="15">
        <v>0</v>
      </c>
      <c r="M3" s="16">
        <v>0</v>
      </c>
      <c r="N3" s="15">
        <v>0</v>
      </c>
      <c r="O3" s="16">
        <v>0</v>
      </c>
      <c r="P3" s="17">
        <v>52</v>
      </c>
      <c r="Q3" s="3"/>
    </row>
    <row r="4" spans="1:18" ht="27" customHeight="1" x14ac:dyDescent="0.35">
      <c r="A4" s="15">
        <v>2</v>
      </c>
      <c r="B4" s="10" t="s">
        <v>28</v>
      </c>
      <c r="C4" s="13">
        <v>2</v>
      </c>
      <c r="D4" s="26">
        <v>2</v>
      </c>
      <c r="E4" s="14">
        <v>100</v>
      </c>
      <c r="F4" s="15">
        <v>0</v>
      </c>
      <c r="G4" s="16">
        <v>0</v>
      </c>
      <c r="H4" s="15">
        <v>1</v>
      </c>
      <c r="I4" s="16">
        <v>50</v>
      </c>
      <c r="J4" s="15">
        <v>1</v>
      </c>
      <c r="K4" s="16">
        <v>50</v>
      </c>
      <c r="L4" s="15">
        <v>0</v>
      </c>
      <c r="M4" s="16">
        <v>0</v>
      </c>
      <c r="N4" s="15">
        <v>0</v>
      </c>
      <c r="O4" s="16">
        <v>0</v>
      </c>
      <c r="P4" s="17">
        <v>51.5</v>
      </c>
      <c r="Q4" s="3"/>
    </row>
    <row r="5" spans="1:18" ht="27" customHeight="1" x14ac:dyDescent="0.35">
      <c r="A5" s="15">
        <v>5</v>
      </c>
      <c r="B5" s="10" t="s">
        <v>29</v>
      </c>
      <c r="C5" s="13">
        <v>1</v>
      </c>
      <c r="D5" s="26">
        <v>1</v>
      </c>
      <c r="E5" s="14">
        <v>100</v>
      </c>
      <c r="F5" s="15">
        <v>0</v>
      </c>
      <c r="G5" s="16">
        <v>0</v>
      </c>
      <c r="H5" s="15">
        <v>0</v>
      </c>
      <c r="I5" s="16">
        <v>0</v>
      </c>
      <c r="J5" s="15">
        <v>1</v>
      </c>
      <c r="K5" s="16">
        <v>100</v>
      </c>
      <c r="L5" s="15">
        <v>0</v>
      </c>
      <c r="M5" s="16">
        <v>0</v>
      </c>
      <c r="N5" s="15">
        <v>0</v>
      </c>
      <c r="O5" s="16">
        <v>0</v>
      </c>
      <c r="P5" s="17">
        <v>79</v>
      </c>
      <c r="Q5" s="3"/>
    </row>
    <row r="6" spans="1:18" ht="27" customHeight="1" x14ac:dyDescent="0.35">
      <c r="A6" s="15">
        <v>9</v>
      </c>
      <c r="B6" s="10" t="s">
        <v>17</v>
      </c>
      <c r="C6" s="13">
        <v>6</v>
      </c>
      <c r="D6" s="26">
        <v>6</v>
      </c>
      <c r="E6" s="14">
        <v>100</v>
      </c>
      <c r="F6" s="15">
        <v>0</v>
      </c>
      <c r="G6" s="16">
        <v>0</v>
      </c>
      <c r="H6" s="15">
        <v>5</v>
      </c>
      <c r="I6" s="16">
        <v>83.333333333333343</v>
      </c>
      <c r="J6" s="15">
        <v>1</v>
      </c>
      <c r="K6" s="16">
        <v>16.666666666666664</v>
      </c>
      <c r="L6" s="15">
        <v>0</v>
      </c>
      <c r="M6" s="16">
        <v>0</v>
      </c>
      <c r="N6" s="15">
        <v>0</v>
      </c>
      <c r="O6" s="16">
        <v>0</v>
      </c>
      <c r="P6" s="17">
        <v>41.666666666666664</v>
      </c>
      <c r="Q6" s="3"/>
    </row>
    <row r="7" spans="1:18" ht="27" customHeight="1" x14ac:dyDescent="0.35">
      <c r="A7" s="15">
        <v>10</v>
      </c>
      <c r="B7" s="10" t="s">
        <v>18</v>
      </c>
      <c r="C7" s="13">
        <v>59</v>
      </c>
      <c r="D7" s="26">
        <v>59</v>
      </c>
      <c r="E7" s="14">
        <v>100</v>
      </c>
      <c r="F7" s="15">
        <v>1</v>
      </c>
      <c r="G7" s="16">
        <v>1.6949152542372881</v>
      </c>
      <c r="H7" s="15">
        <v>38</v>
      </c>
      <c r="I7" s="16">
        <v>64.406779661016941</v>
      </c>
      <c r="J7" s="15">
        <v>18</v>
      </c>
      <c r="K7" s="16">
        <v>30.508474576271187</v>
      </c>
      <c r="L7" s="15">
        <v>2</v>
      </c>
      <c r="M7" s="16">
        <v>3.3898305084745761</v>
      </c>
      <c r="N7" s="15">
        <v>0</v>
      </c>
      <c r="O7" s="16">
        <v>0</v>
      </c>
      <c r="P7" s="17">
        <v>50.813559322033896</v>
      </c>
      <c r="Q7" s="3"/>
    </row>
    <row r="8" spans="1:18" ht="27" customHeight="1" x14ac:dyDescent="0.35">
      <c r="A8" s="15">
        <v>11</v>
      </c>
      <c r="B8" s="10" t="s">
        <v>19</v>
      </c>
      <c r="C8" s="13">
        <v>1</v>
      </c>
      <c r="D8" s="26">
        <v>1</v>
      </c>
      <c r="E8" s="14">
        <v>100</v>
      </c>
      <c r="F8" s="15">
        <v>0</v>
      </c>
      <c r="G8" s="16">
        <v>0</v>
      </c>
      <c r="H8" s="15">
        <v>1</v>
      </c>
      <c r="I8" s="16">
        <v>100</v>
      </c>
      <c r="J8" s="15">
        <v>0</v>
      </c>
      <c r="K8" s="16">
        <v>0</v>
      </c>
      <c r="L8" s="15">
        <v>0</v>
      </c>
      <c r="M8" s="16">
        <v>0</v>
      </c>
      <c r="N8" s="15">
        <v>0</v>
      </c>
      <c r="O8" s="16">
        <v>0</v>
      </c>
      <c r="P8" s="17">
        <v>25</v>
      </c>
      <c r="Q8" s="3"/>
    </row>
    <row r="9" spans="1:18" ht="27" customHeight="1" x14ac:dyDescent="0.35">
      <c r="A9" s="15">
        <v>13</v>
      </c>
      <c r="B9" s="10" t="s">
        <v>30</v>
      </c>
      <c r="C9" s="13">
        <v>11</v>
      </c>
      <c r="D9" s="26">
        <v>11</v>
      </c>
      <c r="E9" s="14">
        <v>100</v>
      </c>
      <c r="F9" s="15">
        <v>1</v>
      </c>
      <c r="G9" s="16">
        <v>9.0909090909090917</v>
      </c>
      <c r="H9" s="15">
        <v>10</v>
      </c>
      <c r="I9" s="16">
        <v>90.909090909090907</v>
      </c>
      <c r="J9" s="15">
        <v>0</v>
      </c>
      <c r="K9" s="16">
        <v>0</v>
      </c>
      <c r="L9" s="15">
        <v>0</v>
      </c>
      <c r="M9" s="16">
        <v>0</v>
      </c>
      <c r="N9" s="15">
        <v>0</v>
      </c>
      <c r="O9" s="16">
        <v>0</v>
      </c>
      <c r="P9" s="17">
        <v>40.727272727272727</v>
      </c>
      <c r="Q9" s="3"/>
    </row>
    <row r="10" spans="1:18" ht="27" customHeight="1" x14ac:dyDescent="0.35">
      <c r="A10" s="15">
        <v>17</v>
      </c>
      <c r="B10" s="10" t="s">
        <v>20</v>
      </c>
      <c r="C10" s="13">
        <v>1</v>
      </c>
      <c r="D10" s="26">
        <v>1</v>
      </c>
      <c r="E10" s="14">
        <v>100</v>
      </c>
      <c r="F10" s="15">
        <v>0</v>
      </c>
      <c r="G10" s="16">
        <v>0</v>
      </c>
      <c r="H10" s="15">
        <v>1</v>
      </c>
      <c r="I10" s="16">
        <v>100</v>
      </c>
      <c r="J10" s="15">
        <v>0</v>
      </c>
      <c r="K10" s="16">
        <v>0</v>
      </c>
      <c r="L10" s="15">
        <v>0</v>
      </c>
      <c r="M10" s="16">
        <v>0</v>
      </c>
      <c r="N10" s="15">
        <v>0</v>
      </c>
      <c r="O10" s="16">
        <v>0</v>
      </c>
      <c r="P10" s="17">
        <v>44</v>
      </c>
      <c r="Q10" s="3"/>
    </row>
    <row r="11" spans="1:18" ht="27" customHeight="1" x14ac:dyDescent="0.35">
      <c r="A11" s="15">
        <v>18</v>
      </c>
      <c r="B11" s="10" t="s">
        <v>21</v>
      </c>
      <c r="C11" s="13">
        <v>1</v>
      </c>
      <c r="D11" s="26">
        <v>1</v>
      </c>
      <c r="E11" s="14">
        <v>100</v>
      </c>
      <c r="F11" s="15">
        <v>0</v>
      </c>
      <c r="G11" s="16">
        <v>0</v>
      </c>
      <c r="H11" s="15">
        <v>1</v>
      </c>
      <c r="I11" s="16">
        <v>100</v>
      </c>
      <c r="J11" s="15">
        <v>0</v>
      </c>
      <c r="K11" s="16">
        <v>0</v>
      </c>
      <c r="L11" s="15">
        <v>0</v>
      </c>
      <c r="M11" s="16">
        <v>0</v>
      </c>
      <c r="N11" s="15">
        <v>0</v>
      </c>
      <c r="O11" s="16">
        <v>0</v>
      </c>
      <c r="P11" s="17">
        <v>27</v>
      </c>
      <c r="Q11" s="3"/>
    </row>
    <row r="12" spans="1:18" ht="27" customHeight="1" x14ac:dyDescent="0.35">
      <c r="A12" s="15">
        <v>19</v>
      </c>
      <c r="B12" s="10" t="s">
        <v>31</v>
      </c>
      <c r="C12" s="13">
        <v>1</v>
      </c>
      <c r="D12" s="26">
        <v>1</v>
      </c>
      <c r="E12" s="14">
        <v>100</v>
      </c>
      <c r="F12" s="15">
        <v>0</v>
      </c>
      <c r="G12" s="16">
        <v>0</v>
      </c>
      <c r="H12" s="15">
        <v>1</v>
      </c>
      <c r="I12" s="16">
        <v>100</v>
      </c>
      <c r="J12" s="15">
        <v>0</v>
      </c>
      <c r="K12" s="16">
        <v>0</v>
      </c>
      <c r="L12" s="15">
        <v>0</v>
      </c>
      <c r="M12" s="16">
        <v>0</v>
      </c>
      <c r="N12" s="15">
        <v>0</v>
      </c>
      <c r="O12" s="16">
        <v>0</v>
      </c>
      <c r="P12" s="17">
        <v>51</v>
      </c>
      <c r="Q12" s="3"/>
    </row>
    <row r="13" spans="1:18" ht="27" customHeight="1" x14ac:dyDescent="0.35">
      <c r="A13" s="15">
        <v>21</v>
      </c>
      <c r="B13" s="10" t="s">
        <v>60</v>
      </c>
      <c r="C13" s="13">
        <v>1</v>
      </c>
      <c r="D13" s="26">
        <v>1</v>
      </c>
      <c r="E13" s="14">
        <v>100</v>
      </c>
      <c r="F13" s="15">
        <v>0</v>
      </c>
      <c r="G13" s="16">
        <v>0</v>
      </c>
      <c r="H13" s="15">
        <v>0</v>
      </c>
      <c r="I13" s="16">
        <v>0</v>
      </c>
      <c r="J13" s="15">
        <v>1</v>
      </c>
      <c r="K13" s="16">
        <v>100</v>
      </c>
      <c r="L13" s="15">
        <v>0</v>
      </c>
      <c r="M13" s="16">
        <v>0</v>
      </c>
      <c r="N13" s="15">
        <v>0</v>
      </c>
      <c r="O13" s="16">
        <v>0</v>
      </c>
      <c r="P13" s="17">
        <v>73</v>
      </c>
      <c r="Q13" s="3"/>
    </row>
    <row r="14" spans="1:18" ht="27" customHeight="1" x14ac:dyDescent="0.35">
      <c r="A14" s="15">
        <v>23</v>
      </c>
      <c r="B14" s="10" t="s">
        <v>22</v>
      </c>
      <c r="C14" s="13">
        <v>2</v>
      </c>
      <c r="D14" s="26">
        <v>2</v>
      </c>
      <c r="E14" s="14">
        <v>100</v>
      </c>
      <c r="F14" s="15">
        <v>0</v>
      </c>
      <c r="G14" s="16">
        <v>0</v>
      </c>
      <c r="H14" s="15">
        <v>2</v>
      </c>
      <c r="I14" s="16">
        <v>100</v>
      </c>
      <c r="J14" s="15">
        <v>0</v>
      </c>
      <c r="K14" s="16">
        <v>0</v>
      </c>
      <c r="L14" s="15">
        <v>0</v>
      </c>
      <c r="M14" s="16">
        <v>0</v>
      </c>
      <c r="N14" s="15">
        <v>0</v>
      </c>
      <c r="O14" s="16">
        <v>0</v>
      </c>
      <c r="P14" s="17">
        <v>32.5</v>
      </c>
      <c r="Q14" s="3"/>
    </row>
    <row r="15" spans="1:18" ht="27" customHeight="1" x14ac:dyDescent="0.35">
      <c r="A15" s="15">
        <v>24</v>
      </c>
      <c r="B15" s="10" t="s">
        <v>23</v>
      </c>
      <c r="C15" s="13">
        <v>8</v>
      </c>
      <c r="D15" s="26">
        <v>8</v>
      </c>
      <c r="E15" s="14">
        <v>100</v>
      </c>
      <c r="F15" s="15">
        <v>0</v>
      </c>
      <c r="G15" s="16">
        <v>0</v>
      </c>
      <c r="H15" s="15">
        <v>6</v>
      </c>
      <c r="I15" s="16">
        <v>75</v>
      </c>
      <c r="J15" s="15">
        <v>2</v>
      </c>
      <c r="K15" s="16">
        <v>25</v>
      </c>
      <c r="L15" s="15">
        <v>0</v>
      </c>
      <c r="M15" s="16">
        <v>0</v>
      </c>
      <c r="N15" s="15">
        <v>0</v>
      </c>
      <c r="O15" s="16">
        <v>0</v>
      </c>
      <c r="P15" s="17">
        <v>46</v>
      </c>
      <c r="Q15" s="3"/>
    </row>
    <row r="16" spans="1:18" ht="27" customHeight="1" x14ac:dyDescent="0.35">
      <c r="A16" s="15">
        <v>25</v>
      </c>
      <c r="B16" s="10" t="s">
        <v>24</v>
      </c>
      <c r="C16" s="13">
        <v>1</v>
      </c>
      <c r="D16" s="26">
        <v>1</v>
      </c>
      <c r="E16" s="14">
        <v>100</v>
      </c>
      <c r="F16" s="15">
        <v>0</v>
      </c>
      <c r="G16" s="16">
        <v>0</v>
      </c>
      <c r="H16" s="15">
        <v>1</v>
      </c>
      <c r="I16" s="16">
        <v>100</v>
      </c>
      <c r="J16" s="15">
        <v>0</v>
      </c>
      <c r="K16" s="16">
        <v>0</v>
      </c>
      <c r="L16" s="15">
        <v>0</v>
      </c>
      <c r="M16" s="16">
        <v>0</v>
      </c>
      <c r="N16" s="15">
        <v>0</v>
      </c>
      <c r="O16" s="16">
        <v>0</v>
      </c>
      <c r="P16" s="17">
        <v>40</v>
      </c>
      <c r="Q16" s="3"/>
    </row>
    <row r="17" spans="1:17" ht="27" customHeight="1" x14ac:dyDescent="0.35">
      <c r="A17" s="15">
        <v>26</v>
      </c>
      <c r="B17" s="10" t="s">
        <v>32</v>
      </c>
      <c r="C17" s="13">
        <v>1</v>
      </c>
      <c r="D17" s="26">
        <v>1</v>
      </c>
      <c r="E17" s="14">
        <v>100</v>
      </c>
      <c r="F17" s="15">
        <v>0</v>
      </c>
      <c r="G17" s="16">
        <v>0</v>
      </c>
      <c r="H17" s="15">
        <v>0</v>
      </c>
      <c r="I17" s="16">
        <v>0</v>
      </c>
      <c r="J17" s="15">
        <v>1</v>
      </c>
      <c r="K17" s="16">
        <v>100</v>
      </c>
      <c r="L17" s="15">
        <v>0</v>
      </c>
      <c r="M17" s="16">
        <v>0</v>
      </c>
      <c r="N17" s="15">
        <v>0</v>
      </c>
      <c r="O17" s="16">
        <v>0</v>
      </c>
      <c r="P17" s="17">
        <v>67</v>
      </c>
      <c r="Q17" s="3"/>
    </row>
    <row r="18" spans="1:17" ht="27" customHeight="1" x14ac:dyDescent="0.35">
      <c r="A18" s="8">
        <v>27</v>
      </c>
      <c r="B18" s="25" t="s">
        <v>25</v>
      </c>
      <c r="C18" s="27">
        <v>4</v>
      </c>
      <c r="D18" s="26">
        <v>4</v>
      </c>
      <c r="E18" s="14">
        <v>100</v>
      </c>
      <c r="F18" s="27">
        <v>1</v>
      </c>
      <c r="G18" s="16">
        <v>25</v>
      </c>
      <c r="H18" s="27">
        <v>1</v>
      </c>
      <c r="I18" s="16">
        <v>25</v>
      </c>
      <c r="J18" s="27">
        <v>1</v>
      </c>
      <c r="K18" s="16">
        <v>25</v>
      </c>
      <c r="L18" s="27">
        <v>1</v>
      </c>
      <c r="M18" s="16">
        <v>25</v>
      </c>
      <c r="N18" s="15">
        <v>0</v>
      </c>
      <c r="O18" s="16">
        <v>0</v>
      </c>
      <c r="P18" s="29">
        <v>54.75</v>
      </c>
    </row>
    <row r="19" spans="1:17" ht="27" customHeight="1" x14ac:dyDescent="0.35">
      <c r="A19" s="8">
        <v>32</v>
      </c>
      <c r="B19" s="25" t="s">
        <v>33</v>
      </c>
      <c r="C19" s="27">
        <v>2</v>
      </c>
      <c r="D19" s="26">
        <v>2</v>
      </c>
      <c r="E19" s="14">
        <v>100</v>
      </c>
      <c r="F19" s="27">
        <v>1</v>
      </c>
      <c r="G19" s="16">
        <v>50</v>
      </c>
      <c r="H19" s="27">
        <v>1</v>
      </c>
      <c r="I19" s="16">
        <v>50</v>
      </c>
      <c r="J19" s="27">
        <v>0</v>
      </c>
      <c r="K19" s="16">
        <v>0</v>
      </c>
      <c r="L19" s="27">
        <v>0</v>
      </c>
      <c r="M19" s="16">
        <v>0</v>
      </c>
      <c r="N19" s="15">
        <v>0</v>
      </c>
      <c r="O19" s="16">
        <v>0</v>
      </c>
      <c r="P19" s="29">
        <v>19.5</v>
      </c>
    </row>
    <row r="20" spans="1:17" ht="27" customHeight="1" x14ac:dyDescent="0.35">
      <c r="A20" s="8">
        <v>33</v>
      </c>
      <c r="B20" s="25" t="s">
        <v>34</v>
      </c>
      <c r="C20" s="27">
        <v>1</v>
      </c>
      <c r="D20" s="26">
        <v>1</v>
      </c>
      <c r="E20" s="14">
        <v>100</v>
      </c>
      <c r="F20" s="27">
        <v>0</v>
      </c>
      <c r="G20" s="16">
        <v>0</v>
      </c>
      <c r="H20" s="27">
        <v>1</v>
      </c>
      <c r="I20" s="16">
        <v>100</v>
      </c>
      <c r="J20" s="27">
        <v>0</v>
      </c>
      <c r="K20" s="16">
        <v>0</v>
      </c>
      <c r="L20" s="27">
        <v>0</v>
      </c>
      <c r="M20" s="16">
        <v>0</v>
      </c>
      <c r="N20" s="15">
        <v>0</v>
      </c>
      <c r="O20" s="16">
        <v>0</v>
      </c>
      <c r="P20" s="29">
        <v>29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B03C4-6753-45A2-AEDE-36360A39B48B}">
  <dimension ref="A1:BC21"/>
  <sheetViews>
    <sheetView zoomScale="40" zoomScaleNormal="40" workbookViewId="0">
      <selection activeCell="A3" sqref="A3:A20"/>
    </sheetView>
  </sheetViews>
  <sheetFormatPr defaultColWidth="11.5546875" defaultRowHeight="14.4" x14ac:dyDescent="0.3"/>
  <cols>
    <col min="1" max="1" width="45.5546875" customWidth="1"/>
    <col min="23" max="23" width="15.77734375" customWidth="1"/>
    <col min="25" max="25" width="11.21875" customWidth="1"/>
    <col min="28" max="28" width="15.77734375" customWidth="1"/>
    <col min="55" max="55" width="14.5546875" customWidth="1"/>
  </cols>
  <sheetData>
    <row r="1" spans="1:55" x14ac:dyDescent="0.3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spans="1:55" ht="29.4" customHeight="1" x14ac:dyDescent="0.35">
      <c r="A2" s="8" t="s">
        <v>16</v>
      </c>
      <c r="B2" s="49">
        <v>5</v>
      </c>
      <c r="C2" s="49">
        <v>16</v>
      </c>
      <c r="D2" s="49">
        <v>18</v>
      </c>
      <c r="E2" s="49">
        <v>20</v>
      </c>
      <c r="F2" s="49">
        <v>24</v>
      </c>
      <c r="G2" s="49">
        <v>25</v>
      </c>
      <c r="H2" s="49">
        <v>27</v>
      </c>
      <c r="I2" s="49">
        <v>28</v>
      </c>
      <c r="J2" s="49">
        <v>29</v>
      </c>
      <c r="K2" s="49">
        <v>30</v>
      </c>
      <c r="L2" s="49">
        <v>31</v>
      </c>
      <c r="M2" s="49">
        <v>32</v>
      </c>
      <c r="N2" s="49">
        <v>33</v>
      </c>
      <c r="O2" s="49">
        <v>34</v>
      </c>
      <c r="P2" s="49">
        <v>36</v>
      </c>
      <c r="Q2" s="49">
        <v>37</v>
      </c>
      <c r="R2" s="49">
        <v>38</v>
      </c>
      <c r="S2" s="49">
        <v>39</v>
      </c>
      <c r="T2" s="49">
        <v>40</v>
      </c>
      <c r="U2" s="49">
        <v>42</v>
      </c>
      <c r="V2" s="49">
        <v>43</v>
      </c>
      <c r="W2" s="49">
        <v>44</v>
      </c>
      <c r="X2" s="49">
        <v>45</v>
      </c>
      <c r="Y2" s="50">
        <v>46</v>
      </c>
      <c r="Z2" s="50">
        <v>49</v>
      </c>
      <c r="AA2" s="50">
        <v>50</v>
      </c>
      <c r="AB2" s="51">
        <v>51</v>
      </c>
      <c r="AC2" s="51">
        <v>52</v>
      </c>
      <c r="AD2" s="51">
        <v>54</v>
      </c>
      <c r="AE2" s="51">
        <v>55</v>
      </c>
      <c r="AF2" s="51">
        <v>56</v>
      </c>
      <c r="AG2" s="51">
        <v>58</v>
      </c>
      <c r="AH2" s="51">
        <v>60</v>
      </c>
      <c r="AI2" s="51">
        <v>61</v>
      </c>
      <c r="AJ2" s="51">
        <v>62</v>
      </c>
      <c r="AK2" s="51">
        <v>63</v>
      </c>
      <c r="AL2" s="51">
        <v>64</v>
      </c>
      <c r="AM2" s="51">
        <v>65</v>
      </c>
      <c r="AN2" s="51">
        <v>66</v>
      </c>
      <c r="AO2" s="51">
        <v>67</v>
      </c>
      <c r="AP2" s="51">
        <v>68</v>
      </c>
      <c r="AQ2" s="51">
        <v>69</v>
      </c>
      <c r="AR2" s="51">
        <v>70</v>
      </c>
      <c r="AS2" s="51">
        <v>71</v>
      </c>
      <c r="AT2" s="51">
        <v>73</v>
      </c>
      <c r="AU2" s="51">
        <v>75</v>
      </c>
      <c r="AV2" s="51">
        <v>77</v>
      </c>
      <c r="AW2" s="51">
        <v>78</v>
      </c>
      <c r="AX2" s="51">
        <v>79</v>
      </c>
      <c r="AY2" s="51">
        <v>80</v>
      </c>
      <c r="AZ2" s="51">
        <v>82</v>
      </c>
      <c r="BA2" s="51">
        <v>86</v>
      </c>
      <c r="BB2" s="51">
        <v>98</v>
      </c>
      <c r="BC2" s="8" t="s">
        <v>13</v>
      </c>
    </row>
    <row r="3" spans="1:55" ht="21.75" customHeight="1" x14ac:dyDescent="0.35">
      <c r="A3" s="10" t="s">
        <v>59</v>
      </c>
      <c r="B3" s="21">
        <v>0</v>
      </c>
      <c r="C3" s="21">
        <v>0</v>
      </c>
      <c r="D3" s="21">
        <v>0</v>
      </c>
      <c r="E3" s="21">
        <v>0</v>
      </c>
      <c r="F3" s="22">
        <v>0</v>
      </c>
      <c r="G3" s="22">
        <v>0</v>
      </c>
      <c r="H3" s="22">
        <v>0</v>
      </c>
      <c r="I3" s="22">
        <v>0</v>
      </c>
      <c r="J3" s="22">
        <v>0</v>
      </c>
      <c r="K3" s="22">
        <v>0</v>
      </c>
      <c r="L3" s="22">
        <v>0</v>
      </c>
      <c r="M3" s="22">
        <v>0</v>
      </c>
      <c r="N3" s="22">
        <v>0</v>
      </c>
      <c r="O3" s="22">
        <v>0</v>
      </c>
      <c r="P3" s="22">
        <v>0</v>
      </c>
      <c r="Q3" s="22">
        <v>0</v>
      </c>
      <c r="R3" s="22">
        <v>0</v>
      </c>
      <c r="S3" s="22">
        <v>0</v>
      </c>
      <c r="T3" s="22">
        <v>0</v>
      </c>
      <c r="U3" s="22">
        <v>0</v>
      </c>
      <c r="V3" s="22">
        <v>0</v>
      </c>
      <c r="W3" s="22">
        <v>0</v>
      </c>
      <c r="X3" s="22">
        <v>0</v>
      </c>
      <c r="Y3" s="22">
        <v>0</v>
      </c>
      <c r="Z3" s="22">
        <v>0</v>
      </c>
      <c r="AA3" s="22">
        <v>0</v>
      </c>
      <c r="AB3" s="22">
        <v>0</v>
      </c>
      <c r="AC3" s="22">
        <v>1</v>
      </c>
      <c r="AD3" s="22">
        <v>0</v>
      </c>
      <c r="AE3" s="22">
        <v>0</v>
      </c>
      <c r="AF3" s="22">
        <v>0</v>
      </c>
      <c r="AG3" s="22">
        <v>0</v>
      </c>
      <c r="AH3" s="22">
        <v>0</v>
      </c>
      <c r="AI3" s="22">
        <v>0</v>
      </c>
      <c r="AJ3" s="22">
        <v>0</v>
      </c>
      <c r="AK3" s="22">
        <v>0</v>
      </c>
      <c r="AL3" s="22">
        <v>0</v>
      </c>
      <c r="AM3" s="22">
        <v>0</v>
      </c>
      <c r="AN3" s="22">
        <v>0</v>
      </c>
      <c r="AO3" s="22">
        <v>0</v>
      </c>
      <c r="AP3" s="22">
        <v>0</v>
      </c>
      <c r="AQ3" s="22">
        <v>0</v>
      </c>
      <c r="AR3" s="22">
        <v>0</v>
      </c>
      <c r="AS3" s="22">
        <v>0</v>
      </c>
      <c r="AT3" s="22">
        <v>0</v>
      </c>
      <c r="AU3" s="22">
        <v>0</v>
      </c>
      <c r="AV3" s="22">
        <v>0</v>
      </c>
      <c r="AW3" s="22">
        <v>0</v>
      </c>
      <c r="AX3" s="22">
        <v>0</v>
      </c>
      <c r="AY3" s="22">
        <v>0</v>
      </c>
      <c r="AZ3" s="22">
        <v>0</v>
      </c>
      <c r="BA3" s="22">
        <v>0</v>
      </c>
      <c r="BB3" s="22">
        <v>0</v>
      </c>
      <c r="BC3" s="8">
        <f>SUM(B3:BB3)</f>
        <v>1</v>
      </c>
    </row>
    <row r="4" spans="1:55" ht="21.75" customHeight="1" x14ac:dyDescent="0.35">
      <c r="A4" s="10" t="s">
        <v>28</v>
      </c>
      <c r="B4" s="21">
        <v>0</v>
      </c>
      <c r="C4" s="21">
        <v>0</v>
      </c>
      <c r="D4" s="21">
        <v>0</v>
      </c>
      <c r="E4" s="21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  <c r="P4" s="22">
        <v>1</v>
      </c>
      <c r="Q4" s="22">
        <v>0</v>
      </c>
      <c r="R4" s="22">
        <v>0</v>
      </c>
      <c r="S4" s="22">
        <v>0</v>
      </c>
      <c r="T4" s="22">
        <v>0</v>
      </c>
      <c r="U4" s="22">
        <v>0</v>
      </c>
      <c r="V4" s="22">
        <v>0</v>
      </c>
      <c r="W4" s="22">
        <v>0</v>
      </c>
      <c r="X4" s="22">
        <v>0</v>
      </c>
      <c r="Y4" s="22">
        <v>0</v>
      </c>
      <c r="Z4" s="22">
        <v>0</v>
      </c>
      <c r="AA4" s="22">
        <v>0</v>
      </c>
      <c r="AB4" s="22">
        <v>0</v>
      </c>
      <c r="AC4" s="22">
        <v>0</v>
      </c>
      <c r="AD4" s="22">
        <v>0</v>
      </c>
      <c r="AE4" s="22">
        <v>0</v>
      </c>
      <c r="AF4" s="22">
        <v>0</v>
      </c>
      <c r="AG4" s="22">
        <v>0</v>
      </c>
      <c r="AH4" s="22">
        <v>0</v>
      </c>
      <c r="AI4" s="22">
        <v>0</v>
      </c>
      <c r="AJ4" s="22">
        <v>0</v>
      </c>
      <c r="AK4" s="22">
        <v>0</v>
      </c>
      <c r="AL4" s="22">
        <v>0</v>
      </c>
      <c r="AM4" s="22">
        <v>0</v>
      </c>
      <c r="AN4" s="22">
        <v>0</v>
      </c>
      <c r="AO4" s="22">
        <v>1</v>
      </c>
      <c r="AP4" s="22">
        <v>0</v>
      </c>
      <c r="AQ4" s="22">
        <v>0</v>
      </c>
      <c r="AR4" s="22">
        <v>0</v>
      </c>
      <c r="AS4" s="22">
        <v>0</v>
      </c>
      <c r="AT4" s="22">
        <v>0</v>
      </c>
      <c r="AU4" s="22">
        <v>0</v>
      </c>
      <c r="AV4" s="22">
        <v>0</v>
      </c>
      <c r="AW4" s="22">
        <v>0</v>
      </c>
      <c r="AX4" s="22">
        <v>0</v>
      </c>
      <c r="AY4" s="22">
        <v>0</v>
      </c>
      <c r="AZ4" s="22">
        <v>0</v>
      </c>
      <c r="BA4" s="22">
        <v>0</v>
      </c>
      <c r="BB4" s="22">
        <v>0</v>
      </c>
      <c r="BC4" s="8">
        <f t="shared" ref="BC4:BC20" si="0">SUM(B4:BB4)</f>
        <v>2</v>
      </c>
    </row>
    <row r="5" spans="1:55" ht="21.75" customHeight="1" x14ac:dyDescent="0.35">
      <c r="A5" s="10" t="s">
        <v>29</v>
      </c>
      <c r="B5" s="21">
        <v>0</v>
      </c>
      <c r="C5" s="21">
        <v>0</v>
      </c>
      <c r="D5" s="21">
        <v>0</v>
      </c>
      <c r="E5" s="21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  <c r="P5" s="22">
        <v>0</v>
      </c>
      <c r="Q5" s="22">
        <v>0</v>
      </c>
      <c r="R5" s="22">
        <v>0</v>
      </c>
      <c r="S5" s="22">
        <v>0</v>
      </c>
      <c r="T5" s="22">
        <v>0</v>
      </c>
      <c r="U5" s="22">
        <v>0</v>
      </c>
      <c r="V5" s="22">
        <v>0</v>
      </c>
      <c r="W5" s="22">
        <v>0</v>
      </c>
      <c r="X5" s="22">
        <v>0</v>
      </c>
      <c r="Y5" s="22">
        <v>0</v>
      </c>
      <c r="Z5" s="22">
        <v>0</v>
      </c>
      <c r="AA5" s="22">
        <v>0</v>
      </c>
      <c r="AB5" s="22">
        <v>0</v>
      </c>
      <c r="AC5" s="22">
        <v>0</v>
      </c>
      <c r="AD5" s="22">
        <v>0</v>
      </c>
      <c r="AE5" s="22">
        <v>0</v>
      </c>
      <c r="AF5" s="22">
        <v>0</v>
      </c>
      <c r="AG5" s="22">
        <v>0</v>
      </c>
      <c r="AH5" s="22">
        <v>0</v>
      </c>
      <c r="AI5" s="22">
        <v>0</v>
      </c>
      <c r="AJ5" s="22">
        <v>0</v>
      </c>
      <c r="AK5" s="22">
        <v>0</v>
      </c>
      <c r="AL5" s="22">
        <v>0</v>
      </c>
      <c r="AM5" s="22">
        <v>0</v>
      </c>
      <c r="AN5" s="22">
        <v>0</v>
      </c>
      <c r="AO5" s="22">
        <v>0</v>
      </c>
      <c r="AP5" s="22">
        <v>0</v>
      </c>
      <c r="AQ5" s="22">
        <v>0</v>
      </c>
      <c r="AR5" s="22">
        <v>0</v>
      </c>
      <c r="AS5" s="22">
        <v>0</v>
      </c>
      <c r="AT5" s="22">
        <v>0</v>
      </c>
      <c r="AU5" s="22">
        <v>0</v>
      </c>
      <c r="AV5" s="22">
        <v>0</v>
      </c>
      <c r="AW5" s="22">
        <v>0</v>
      </c>
      <c r="AX5" s="22">
        <v>1</v>
      </c>
      <c r="AY5" s="22">
        <v>0</v>
      </c>
      <c r="AZ5" s="22">
        <v>0</v>
      </c>
      <c r="BA5" s="22">
        <v>0</v>
      </c>
      <c r="BB5" s="22">
        <v>0</v>
      </c>
      <c r="BC5" s="8">
        <f t="shared" si="0"/>
        <v>1</v>
      </c>
    </row>
    <row r="6" spans="1:55" ht="21.75" customHeight="1" x14ac:dyDescent="0.35">
      <c r="A6" s="10" t="s">
        <v>17</v>
      </c>
      <c r="B6" s="21">
        <v>0</v>
      </c>
      <c r="C6" s="21">
        <v>0</v>
      </c>
      <c r="D6" s="21">
        <v>0</v>
      </c>
      <c r="E6" s="21">
        <v>0</v>
      </c>
      <c r="F6" s="22">
        <v>1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1</v>
      </c>
      <c r="P6" s="22">
        <v>0</v>
      </c>
      <c r="Q6" s="22">
        <v>1</v>
      </c>
      <c r="R6" s="22">
        <v>0</v>
      </c>
      <c r="S6" s="22">
        <v>0</v>
      </c>
      <c r="T6" s="22">
        <v>0</v>
      </c>
      <c r="U6" s="22">
        <v>0</v>
      </c>
      <c r="V6" s="22">
        <v>0</v>
      </c>
      <c r="W6" s="22">
        <v>1</v>
      </c>
      <c r="X6" s="22">
        <v>0</v>
      </c>
      <c r="Y6" s="22">
        <v>0</v>
      </c>
      <c r="Z6" s="22">
        <v>1</v>
      </c>
      <c r="AA6" s="22">
        <v>0</v>
      </c>
      <c r="AB6" s="22">
        <v>0</v>
      </c>
      <c r="AC6" s="22">
        <v>0</v>
      </c>
      <c r="AD6" s="22">
        <v>0</v>
      </c>
      <c r="AE6" s="22">
        <v>0</v>
      </c>
      <c r="AF6" s="22">
        <v>0</v>
      </c>
      <c r="AG6" s="22">
        <v>0</v>
      </c>
      <c r="AH6" s="22">
        <v>0</v>
      </c>
      <c r="AI6" s="22">
        <v>0</v>
      </c>
      <c r="AJ6" s="22">
        <v>1</v>
      </c>
      <c r="AK6" s="22">
        <v>0</v>
      </c>
      <c r="AL6" s="22">
        <v>0</v>
      </c>
      <c r="AM6" s="22">
        <v>0</v>
      </c>
      <c r="AN6" s="22">
        <v>0</v>
      </c>
      <c r="AO6" s="22">
        <v>0</v>
      </c>
      <c r="AP6" s="22">
        <v>0</v>
      </c>
      <c r="AQ6" s="22">
        <v>0</v>
      </c>
      <c r="AR6" s="22">
        <v>0</v>
      </c>
      <c r="AS6" s="22">
        <v>0</v>
      </c>
      <c r="AT6" s="22">
        <v>0</v>
      </c>
      <c r="AU6" s="22">
        <v>0</v>
      </c>
      <c r="AV6" s="22">
        <v>0</v>
      </c>
      <c r="AW6" s="22">
        <v>0</v>
      </c>
      <c r="AX6" s="22">
        <v>0</v>
      </c>
      <c r="AY6" s="22">
        <v>0</v>
      </c>
      <c r="AZ6" s="22">
        <v>0</v>
      </c>
      <c r="BA6" s="22">
        <v>0</v>
      </c>
      <c r="BB6" s="22">
        <v>0</v>
      </c>
      <c r="BC6" s="8">
        <f t="shared" si="0"/>
        <v>6</v>
      </c>
    </row>
    <row r="7" spans="1:55" ht="21.75" customHeight="1" x14ac:dyDescent="0.35">
      <c r="A7" s="10" t="s">
        <v>18</v>
      </c>
      <c r="B7" s="21">
        <v>0</v>
      </c>
      <c r="C7" s="21">
        <v>0</v>
      </c>
      <c r="D7" s="21">
        <v>0</v>
      </c>
      <c r="E7" s="21">
        <v>1</v>
      </c>
      <c r="F7" s="22">
        <v>2</v>
      </c>
      <c r="G7" s="22">
        <v>2</v>
      </c>
      <c r="H7" s="22">
        <v>0</v>
      </c>
      <c r="I7" s="22">
        <v>1</v>
      </c>
      <c r="J7" s="22">
        <v>3</v>
      </c>
      <c r="K7" s="22">
        <v>1</v>
      </c>
      <c r="L7" s="22">
        <v>0</v>
      </c>
      <c r="M7" s="22">
        <v>1</v>
      </c>
      <c r="N7" s="22">
        <v>2</v>
      </c>
      <c r="O7" s="22">
        <v>1</v>
      </c>
      <c r="P7" s="22">
        <v>1</v>
      </c>
      <c r="Q7" s="22">
        <v>1</v>
      </c>
      <c r="R7" s="22">
        <v>1</v>
      </c>
      <c r="S7" s="22">
        <v>4</v>
      </c>
      <c r="T7" s="22">
        <v>2</v>
      </c>
      <c r="U7" s="22">
        <v>0</v>
      </c>
      <c r="V7" s="22">
        <v>1</v>
      </c>
      <c r="W7" s="22">
        <v>0</v>
      </c>
      <c r="X7" s="22">
        <v>1</v>
      </c>
      <c r="Y7" s="22">
        <v>2</v>
      </c>
      <c r="Z7" s="22">
        <v>1</v>
      </c>
      <c r="AA7" s="22">
        <v>2</v>
      </c>
      <c r="AB7" s="22">
        <v>1</v>
      </c>
      <c r="AC7" s="22">
        <v>3</v>
      </c>
      <c r="AD7" s="22">
        <v>2</v>
      </c>
      <c r="AE7" s="22">
        <v>1</v>
      </c>
      <c r="AF7" s="22">
        <v>0</v>
      </c>
      <c r="AG7" s="22">
        <v>1</v>
      </c>
      <c r="AH7" s="22">
        <v>1</v>
      </c>
      <c r="AI7" s="22">
        <v>1</v>
      </c>
      <c r="AJ7" s="22">
        <v>0</v>
      </c>
      <c r="AK7" s="22">
        <v>1</v>
      </c>
      <c r="AL7" s="22">
        <v>3</v>
      </c>
      <c r="AM7" s="22">
        <v>1</v>
      </c>
      <c r="AN7" s="22">
        <v>1</v>
      </c>
      <c r="AO7" s="22">
        <v>0</v>
      </c>
      <c r="AP7" s="22">
        <v>1</v>
      </c>
      <c r="AQ7" s="22">
        <v>0</v>
      </c>
      <c r="AR7" s="22">
        <v>2</v>
      </c>
      <c r="AS7" s="22">
        <v>2</v>
      </c>
      <c r="AT7" s="22">
        <v>1</v>
      </c>
      <c r="AU7" s="22">
        <v>2</v>
      </c>
      <c r="AV7" s="22">
        <v>1</v>
      </c>
      <c r="AW7" s="22">
        <v>1</v>
      </c>
      <c r="AX7" s="22">
        <v>0</v>
      </c>
      <c r="AY7" s="22">
        <v>1</v>
      </c>
      <c r="AZ7" s="22">
        <v>0</v>
      </c>
      <c r="BA7" s="22">
        <v>1</v>
      </c>
      <c r="BB7" s="22">
        <v>1</v>
      </c>
      <c r="BC7" s="8">
        <f t="shared" si="0"/>
        <v>59</v>
      </c>
    </row>
    <row r="8" spans="1:55" ht="21.75" customHeight="1" x14ac:dyDescent="0.35">
      <c r="A8" s="10" t="s">
        <v>19</v>
      </c>
      <c r="B8" s="21">
        <v>0</v>
      </c>
      <c r="C8" s="21">
        <v>0</v>
      </c>
      <c r="D8" s="21">
        <v>0</v>
      </c>
      <c r="E8" s="21">
        <v>0</v>
      </c>
      <c r="F8" s="22">
        <v>0</v>
      </c>
      <c r="G8" s="22">
        <v>1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  <c r="V8" s="22">
        <v>0</v>
      </c>
      <c r="W8" s="22">
        <v>0</v>
      </c>
      <c r="X8" s="22">
        <v>0</v>
      </c>
      <c r="Y8" s="22">
        <v>0</v>
      </c>
      <c r="Z8" s="22">
        <v>0</v>
      </c>
      <c r="AA8" s="22">
        <v>0</v>
      </c>
      <c r="AB8" s="22">
        <v>0</v>
      </c>
      <c r="AC8" s="22">
        <v>0</v>
      </c>
      <c r="AD8" s="22">
        <v>0</v>
      </c>
      <c r="AE8" s="22">
        <v>0</v>
      </c>
      <c r="AF8" s="22">
        <v>0</v>
      </c>
      <c r="AG8" s="22">
        <v>0</v>
      </c>
      <c r="AH8" s="22">
        <v>0</v>
      </c>
      <c r="AI8" s="22">
        <v>0</v>
      </c>
      <c r="AJ8" s="22">
        <v>0</v>
      </c>
      <c r="AK8" s="22">
        <v>0</v>
      </c>
      <c r="AL8" s="22">
        <v>0</v>
      </c>
      <c r="AM8" s="22">
        <v>0</v>
      </c>
      <c r="AN8" s="22">
        <v>0</v>
      </c>
      <c r="AO8" s="22">
        <v>0</v>
      </c>
      <c r="AP8" s="22">
        <v>0</v>
      </c>
      <c r="AQ8" s="22">
        <v>0</v>
      </c>
      <c r="AR8" s="22">
        <v>0</v>
      </c>
      <c r="AS8" s="22">
        <v>0</v>
      </c>
      <c r="AT8" s="22">
        <v>0</v>
      </c>
      <c r="AU8" s="22">
        <v>0</v>
      </c>
      <c r="AV8" s="22">
        <v>0</v>
      </c>
      <c r="AW8" s="22">
        <v>0</v>
      </c>
      <c r="AX8" s="22">
        <v>0</v>
      </c>
      <c r="AY8" s="22">
        <v>0</v>
      </c>
      <c r="AZ8" s="22">
        <v>0</v>
      </c>
      <c r="BA8" s="22">
        <v>0</v>
      </c>
      <c r="BB8" s="22">
        <v>0</v>
      </c>
      <c r="BC8" s="8">
        <f t="shared" si="0"/>
        <v>1</v>
      </c>
    </row>
    <row r="9" spans="1:55" ht="21.75" customHeight="1" x14ac:dyDescent="0.35">
      <c r="A9" s="10" t="s">
        <v>30</v>
      </c>
      <c r="B9" s="21">
        <v>0</v>
      </c>
      <c r="C9" s="21">
        <v>0</v>
      </c>
      <c r="D9" s="21">
        <v>1</v>
      </c>
      <c r="E9" s="21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1</v>
      </c>
      <c r="M9" s="22">
        <v>0</v>
      </c>
      <c r="N9" s="22">
        <v>0</v>
      </c>
      <c r="O9" s="22">
        <v>0</v>
      </c>
      <c r="P9" s="22">
        <v>0</v>
      </c>
      <c r="Q9" s="22">
        <v>1</v>
      </c>
      <c r="R9" s="22">
        <v>0</v>
      </c>
      <c r="S9" s="22">
        <v>1</v>
      </c>
      <c r="T9" s="22">
        <v>1</v>
      </c>
      <c r="U9" s="22">
        <v>1</v>
      </c>
      <c r="V9" s="22">
        <v>2</v>
      </c>
      <c r="W9" s="22">
        <v>0</v>
      </c>
      <c r="X9" s="22">
        <v>1</v>
      </c>
      <c r="Y9" s="22">
        <v>0</v>
      </c>
      <c r="Z9" s="22">
        <v>0</v>
      </c>
      <c r="AA9" s="22">
        <v>0</v>
      </c>
      <c r="AB9" s="22">
        <v>0</v>
      </c>
      <c r="AC9" s="22">
        <v>0</v>
      </c>
      <c r="AD9" s="22">
        <v>0</v>
      </c>
      <c r="AE9" s="22">
        <v>2</v>
      </c>
      <c r="AF9" s="22">
        <v>0</v>
      </c>
      <c r="AG9" s="22">
        <v>0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22">
        <v>0</v>
      </c>
      <c r="AN9" s="22">
        <v>0</v>
      </c>
      <c r="AO9" s="22">
        <v>0</v>
      </c>
      <c r="AP9" s="22">
        <v>0</v>
      </c>
      <c r="AQ9" s="22">
        <v>0</v>
      </c>
      <c r="AR9" s="22">
        <v>0</v>
      </c>
      <c r="AS9" s="22">
        <v>0</v>
      </c>
      <c r="AT9" s="22">
        <v>0</v>
      </c>
      <c r="AU9" s="22">
        <v>0</v>
      </c>
      <c r="AV9" s="22">
        <v>0</v>
      </c>
      <c r="AW9" s="22">
        <v>0</v>
      </c>
      <c r="AX9" s="22">
        <v>0</v>
      </c>
      <c r="AY9" s="22">
        <v>0</v>
      </c>
      <c r="AZ9" s="22">
        <v>0</v>
      </c>
      <c r="BA9" s="22">
        <v>0</v>
      </c>
      <c r="BB9" s="22">
        <v>0</v>
      </c>
      <c r="BC9" s="8">
        <f t="shared" si="0"/>
        <v>11</v>
      </c>
    </row>
    <row r="10" spans="1:55" ht="21.75" customHeight="1" x14ac:dyDescent="0.35">
      <c r="A10" s="10" t="s">
        <v>20</v>
      </c>
      <c r="B10" s="21">
        <v>0</v>
      </c>
      <c r="C10" s="21">
        <v>0</v>
      </c>
      <c r="D10" s="21">
        <v>0</v>
      </c>
      <c r="E10" s="21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0</v>
      </c>
      <c r="S10" s="22">
        <v>0</v>
      </c>
      <c r="T10" s="22">
        <v>0</v>
      </c>
      <c r="U10" s="22">
        <v>0</v>
      </c>
      <c r="V10" s="22">
        <v>0</v>
      </c>
      <c r="W10" s="22">
        <v>1</v>
      </c>
      <c r="X10" s="22">
        <v>0</v>
      </c>
      <c r="Y10" s="22">
        <v>0</v>
      </c>
      <c r="Z10" s="22">
        <v>0</v>
      </c>
      <c r="AA10" s="22">
        <v>0</v>
      </c>
      <c r="AB10" s="22">
        <v>0</v>
      </c>
      <c r="AC10" s="22">
        <v>0</v>
      </c>
      <c r="AD10" s="22">
        <v>0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22">
        <v>0</v>
      </c>
      <c r="AN10" s="22">
        <v>0</v>
      </c>
      <c r="AO10" s="22">
        <v>0</v>
      </c>
      <c r="AP10" s="22">
        <v>0</v>
      </c>
      <c r="AQ10" s="22">
        <v>0</v>
      </c>
      <c r="AR10" s="22">
        <v>0</v>
      </c>
      <c r="AS10" s="22">
        <v>0</v>
      </c>
      <c r="AT10" s="22">
        <v>0</v>
      </c>
      <c r="AU10" s="22">
        <v>0</v>
      </c>
      <c r="AV10" s="22">
        <v>0</v>
      </c>
      <c r="AW10" s="22">
        <v>0</v>
      </c>
      <c r="AX10" s="22">
        <v>0</v>
      </c>
      <c r="AY10" s="22">
        <v>0</v>
      </c>
      <c r="AZ10" s="22">
        <v>0</v>
      </c>
      <c r="BA10" s="22">
        <v>0</v>
      </c>
      <c r="BB10" s="22">
        <v>0</v>
      </c>
      <c r="BC10" s="8">
        <f t="shared" si="0"/>
        <v>1</v>
      </c>
    </row>
    <row r="11" spans="1:55" ht="21.75" customHeight="1" x14ac:dyDescent="0.35">
      <c r="A11" s="10" t="s">
        <v>21</v>
      </c>
      <c r="B11" s="21">
        <v>0</v>
      </c>
      <c r="C11" s="21">
        <v>0</v>
      </c>
      <c r="D11" s="21">
        <v>0</v>
      </c>
      <c r="E11" s="21">
        <v>0</v>
      </c>
      <c r="F11" s="22">
        <v>0</v>
      </c>
      <c r="G11" s="22">
        <v>0</v>
      </c>
      <c r="H11" s="22">
        <v>1</v>
      </c>
      <c r="I11" s="22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0</v>
      </c>
      <c r="S11" s="22">
        <v>0</v>
      </c>
      <c r="T11" s="22">
        <v>0</v>
      </c>
      <c r="U11" s="22">
        <v>0</v>
      </c>
      <c r="V11" s="22">
        <v>0</v>
      </c>
      <c r="W11" s="22">
        <v>0</v>
      </c>
      <c r="X11" s="22">
        <v>0</v>
      </c>
      <c r="Y11" s="22">
        <v>0</v>
      </c>
      <c r="Z11" s="22">
        <v>0</v>
      </c>
      <c r="AA11" s="22">
        <v>0</v>
      </c>
      <c r="AB11" s="22">
        <v>0</v>
      </c>
      <c r="AC11" s="22">
        <v>0</v>
      </c>
      <c r="AD11" s="22">
        <v>0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0</v>
      </c>
      <c r="AK11" s="22">
        <v>0</v>
      </c>
      <c r="AL11" s="22">
        <v>0</v>
      </c>
      <c r="AM11" s="22">
        <v>0</v>
      </c>
      <c r="AN11" s="22">
        <v>0</v>
      </c>
      <c r="AO11" s="22">
        <v>0</v>
      </c>
      <c r="AP11" s="22">
        <v>0</v>
      </c>
      <c r="AQ11" s="22">
        <v>0</v>
      </c>
      <c r="AR11" s="22">
        <v>0</v>
      </c>
      <c r="AS11" s="22">
        <v>0</v>
      </c>
      <c r="AT11" s="22">
        <v>0</v>
      </c>
      <c r="AU11" s="22">
        <v>0</v>
      </c>
      <c r="AV11" s="22">
        <v>0</v>
      </c>
      <c r="AW11" s="22">
        <v>0</v>
      </c>
      <c r="AX11" s="22">
        <v>0</v>
      </c>
      <c r="AY11" s="22">
        <v>0</v>
      </c>
      <c r="AZ11" s="22">
        <v>0</v>
      </c>
      <c r="BA11" s="22">
        <v>0</v>
      </c>
      <c r="BB11" s="22">
        <v>0</v>
      </c>
      <c r="BC11" s="8">
        <f t="shared" si="0"/>
        <v>1</v>
      </c>
    </row>
    <row r="12" spans="1:55" ht="21.75" customHeight="1" x14ac:dyDescent="0.35">
      <c r="A12" s="10" t="s">
        <v>31</v>
      </c>
      <c r="B12" s="21">
        <v>0</v>
      </c>
      <c r="C12" s="21">
        <v>0</v>
      </c>
      <c r="D12" s="21">
        <v>0</v>
      </c>
      <c r="E12" s="21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0</v>
      </c>
      <c r="S12" s="22">
        <v>0</v>
      </c>
      <c r="T12" s="22">
        <v>0</v>
      </c>
      <c r="U12" s="22">
        <v>0</v>
      </c>
      <c r="V12" s="22">
        <v>0</v>
      </c>
      <c r="W12" s="22">
        <v>0</v>
      </c>
      <c r="X12" s="22">
        <v>0</v>
      </c>
      <c r="Y12" s="22">
        <v>0</v>
      </c>
      <c r="Z12" s="22">
        <v>0</v>
      </c>
      <c r="AA12" s="22">
        <v>0</v>
      </c>
      <c r="AB12" s="22">
        <v>1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22">
        <v>0</v>
      </c>
      <c r="AN12" s="22">
        <v>0</v>
      </c>
      <c r="AO12" s="22">
        <v>0</v>
      </c>
      <c r="AP12" s="22">
        <v>0</v>
      </c>
      <c r="AQ12" s="22">
        <v>0</v>
      </c>
      <c r="AR12" s="22">
        <v>0</v>
      </c>
      <c r="AS12" s="22">
        <v>0</v>
      </c>
      <c r="AT12" s="22">
        <v>0</v>
      </c>
      <c r="AU12" s="22">
        <v>0</v>
      </c>
      <c r="AV12" s="22">
        <v>0</v>
      </c>
      <c r="AW12" s="22">
        <v>0</v>
      </c>
      <c r="AX12" s="22">
        <v>0</v>
      </c>
      <c r="AY12" s="22">
        <v>0</v>
      </c>
      <c r="AZ12" s="22">
        <v>0</v>
      </c>
      <c r="BA12" s="22">
        <v>0</v>
      </c>
      <c r="BB12" s="22">
        <v>0</v>
      </c>
      <c r="BC12" s="8">
        <f t="shared" si="0"/>
        <v>1</v>
      </c>
    </row>
    <row r="13" spans="1:55" ht="21.75" customHeight="1" x14ac:dyDescent="0.35">
      <c r="A13" s="10" t="s">
        <v>60</v>
      </c>
      <c r="B13" s="21">
        <v>0</v>
      </c>
      <c r="C13" s="21">
        <v>0</v>
      </c>
      <c r="D13" s="21">
        <v>0</v>
      </c>
      <c r="E13" s="21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22">
        <v>0</v>
      </c>
      <c r="AN13" s="22">
        <v>0</v>
      </c>
      <c r="AO13" s="22">
        <v>0</v>
      </c>
      <c r="AP13" s="22">
        <v>0</v>
      </c>
      <c r="AQ13" s="22">
        <v>0</v>
      </c>
      <c r="AR13" s="22">
        <v>0</v>
      </c>
      <c r="AS13" s="22">
        <v>0</v>
      </c>
      <c r="AT13" s="22">
        <v>1</v>
      </c>
      <c r="AU13" s="22">
        <v>0</v>
      </c>
      <c r="AV13" s="22">
        <v>0</v>
      </c>
      <c r="AW13" s="22">
        <v>0</v>
      </c>
      <c r="AX13" s="22">
        <v>0</v>
      </c>
      <c r="AY13" s="22">
        <v>0</v>
      </c>
      <c r="AZ13" s="22">
        <v>0</v>
      </c>
      <c r="BA13" s="22">
        <v>0</v>
      </c>
      <c r="BB13" s="22">
        <v>0</v>
      </c>
      <c r="BC13" s="8">
        <f t="shared" si="0"/>
        <v>1</v>
      </c>
    </row>
    <row r="14" spans="1:55" ht="21.75" customHeight="1" x14ac:dyDescent="0.35">
      <c r="A14" s="10" t="s">
        <v>22</v>
      </c>
      <c r="B14" s="21">
        <v>0</v>
      </c>
      <c r="C14" s="21">
        <v>0</v>
      </c>
      <c r="D14" s="21">
        <v>0</v>
      </c>
      <c r="E14" s="21">
        <v>0</v>
      </c>
      <c r="F14" s="22">
        <v>0</v>
      </c>
      <c r="G14" s="22">
        <v>0</v>
      </c>
      <c r="H14" s="22">
        <v>1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1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22">
        <v>0</v>
      </c>
      <c r="AN14" s="22">
        <v>0</v>
      </c>
      <c r="AO14" s="22">
        <v>0</v>
      </c>
      <c r="AP14" s="22">
        <v>0</v>
      </c>
      <c r="AQ14" s="22">
        <v>0</v>
      </c>
      <c r="AR14" s="22">
        <v>0</v>
      </c>
      <c r="AS14" s="22">
        <v>0</v>
      </c>
      <c r="AT14" s="22">
        <v>0</v>
      </c>
      <c r="AU14" s="22">
        <v>0</v>
      </c>
      <c r="AV14" s="22">
        <v>0</v>
      </c>
      <c r="AW14" s="22">
        <v>0</v>
      </c>
      <c r="AX14" s="22">
        <v>0</v>
      </c>
      <c r="AY14" s="22">
        <v>0</v>
      </c>
      <c r="AZ14" s="22">
        <v>0</v>
      </c>
      <c r="BA14" s="22">
        <v>0</v>
      </c>
      <c r="BB14" s="22">
        <v>0</v>
      </c>
      <c r="BC14" s="8">
        <f t="shared" si="0"/>
        <v>2</v>
      </c>
    </row>
    <row r="15" spans="1:55" ht="21.75" customHeight="1" x14ac:dyDescent="0.35">
      <c r="A15" s="10" t="s">
        <v>23</v>
      </c>
      <c r="B15" s="21">
        <v>0</v>
      </c>
      <c r="C15" s="21">
        <v>0</v>
      </c>
      <c r="D15" s="21">
        <v>0</v>
      </c>
      <c r="E15" s="21">
        <v>0</v>
      </c>
      <c r="F15" s="22">
        <v>0</v>
      </c>
      <c r="G15" s="22">
        <v>0</v>
      </c>
      <c r="H15" s="22">
        <v>0</v>
      </c>
      <c r="I15" s="22">
        <v>2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1</v>
      </c>
      <c r="T15" s="22">
        <v>2</v>
      </c>
      <c r="U15" s="22">
        <v>0</v>
      </c>
      <c r="V15" s="22">
        <v>0</v>
      </c>
      <c r="W15" s="22">
        <v>0</v>
      </c>
      <c r="X15" s="22">
        <v>0</v>
      </c>
      <c r="Y15" s="22">
        <v>1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  <c r="AL15" s="22">
        <v>0</v>
      </c>
      <c r="AM15" s="22">
        <v>0</v>
      </c>
      <c r="AN15" s="22">
        <v>0</v>
      </c>
      <c r="AO15" s="22">
        <v>0</v>
      </c>
      <c r="AP15" s="22">
        <v>0</v>
      </c>
      <c r="AQ15" s="22">
        <v>1</v>
      </c>
      <c r="AR15" s="22">
        <v>0</v>
      </c>
      <c r="AS15" s="22">
        <v>0</v>
      </c>
      <c r="AT15" s="22">
        <v>0</v>
      </c>
      <c r="AU15" s="22">
        <v>0</v>
      </c>
      <c r="AV15" s="22">
        <v>0</v>
      </c>
      <c r="AW15" s="22">
        <v>1</v>
      </c>
      <c r="AX15" s="22">
        <v>0</v>
      </c>
      <c r="AY15" s="22">
        <v>0</v>
      </c>
      <c r="AZ15" s="22">
        <v>0</v>
      </c>
      <c r="BA15" s="22">
        <v>0</v>
      </c>
      <c r="BB15" s="22">
        <v>0</v>
      </c>
      <c r="BC15" s="8">
        <f t="shared" si="0"/>
        <v>8</v>
      </c>
    </row>
    <row r="16" spans="1:55" ht="21.75" customHeight="1" x14ac:dyDescent="0.35">
      <c r="A16" s="10" t="s">
        <v>24</v>
      </c>
      <c r="B16" s="21">
        <v>0</v>
      </c>
      <c r="C16" s="21">
        <v>0</v>
      </c>
      <c r="D16" s="21">
        <v>0</v>
      </c>
      <c r="E16" s="21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0</v>
      </c>
      <c r="S16" s="22">
        <v>0</v>
      </c>
      <c r="T16" s="22">
        <v>1</v>
      </c>
      <c r="U16" s="22">
        <v>0</v>
      </c>
      <c r="V16" s="22">
        <v>0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  <c r="AL16" s="22">
        <v>0</v>
      </c>
      <c r="AM16" s="22">
        <v>0</v>
      </c>
      <c r="AN16" s="22">
        <v>0</v>
      </c>
      <c r="AO16" s="22">
        <v>0</v>
      </c>
      <c r="AP16" s="22">
        <v>0</v>
      </c>
      <c r="AQ16" s="22">
        <v>0</v>
      </c>
      <c r="AR16" s="22">
        <v>0</v>
      </c>
      <c r="AS16" s="22">
        <v>0</v>
      </c>
      <c r="AT16" s="22">
        <v>0</v>
      </c>
      <c r="AU16" s="22">
        <v>0</v>
      </c>
      <c r="AV16" s="22">
        <v>0</v>
      </c>
      <c r="AW16" s="22">
        <v>0</v>
      </c>
      <c r="AX16" s="22">
        <v>0</v>
      </c>
      <c r="AY16" s="22">
        <v>0</v>
      </c>
      <c r="AZ16" s="22">
        <v>0</v>
      </c>
      <c r="BA16" s="22">
        <v>0</v>
      </c>
      <c r="BB16" s="22">
        <v>0</v>
      </c>
      <c r="BC16" s="8">
        <f t="shared" si="0"/>
        <v>1</v>
      </c>
    </row>
    <row r="17" spans="1:55" ht="21.75" customHeight="1" x14ac:dyDescent="0.35">
      <c r="A17" s="10" t="s">
        <v>32</v>
      </c>
      <c r="B17" s="21">
        <v>0</v>
      </c>
      <c r="C17" s="21">
        <v>0</v>
      </c>
      <c r="D17" s="21">
        <v>0</v>
      </c>
      <c r="E17" s="21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  <c r="P17" s="22">
        <v>0</v>
      </c>
      <c r="Q17" s="22">
        <v>0</v>
      </c>
      <c r="R17" s="22">
        <v>0</v>
      </c>
      <c r="S17" s="22">
        <v>0</v>
      </c>
      <c r="T17" s="22">
        <v>0</v>
      </c>
      <c r="U17" s="22">
        <v>0</v>
      </c>
      <c r="V17" s="22">
        <v>0</v>
      </c>
      <c r="W17" s="22">
        <v>0</v>
      </c>
      <c r="X17" s="22">
        <v>0</v>
      </c>
      <c r="Y17" s="22">
        <v>0</v>
      </c>
      <c r="Z17" s="22">
        <v>0</v>
      </c>
      <c r="AA17" s="22">
        <v>0</v>
      </c>
      <c r="AB17" s="22">
        <v>0</v>
      </c>
      <c r="AC17" s="22">
        <v>0</v>
      </c>
      <c r="AD17" s="22">
        <v>0</v>
      </c>
      <c r="AE17" s="22">
        <v>0</v>
      </c>
      <c r="AF17" s="22">
        <v>0</v>
      </c>
      <c r="AG17" s="22">
        <v>0</v>
      </c>
      <c r="AH17" s="22">
        <v>0</v>
      </c>
      <c r="AI17" s="22">
        <v>0</v>
      </c>
      <c r="AJ17" s="22">
        <v>0</v>
      </c>
      <c r="AK17" s="22">
        <v>0</v>
      </c>
      <c r="AL17" s="22">
        <v>0</v>
      </c>
      <c r="AM17" s="22">
        <v>0</v>
      </c>
      <c r="AN17" s="22">
        <v>0</v>
      </c>
      <c r="AO17" s="22">
        <v>1</v>
      </c>
      <c r="AP17" s="22">
        <v>0</v>
      </c>
      <c r="AQ17" s="22">
        <v>0</v>
      </c>
      <c r="AR17" s="22">
        <v>0</v>
      </c>
      <c r="AS17" s="22">
        <v>0</v>
      </c>
      <c r="AT17" s="22">
        <v>0</v>
      </c>
      <c r="AU17" s="22">
        <v>0</v>
      </c>
      <c r="AV17" s="22">
        <v>0</v>
      </c>
      <c r="AW17" s="22">
        <v>0</v>
      </c>
      <c r="AX17" s="22">
        <v>0</v>
      </c>
      <c r="AY17" s="22">
        <v>0</v>
      </c>
      <c r="AZ17" s="22">
        <v>0</v>
      </c>
      <c r="BA17" s="22">
        <v>0</v>
      </c>
      <c r="BB17" s="22">
        <v>0</v>
      </c>
      <c r="BC17" s="8">
        <f t="shared" si="0"/>
        <v>1</v>
      </c>
    </row>
    <row r="18" spans="1:55" ht="21.75" customHeight="1" x14ac:dyDescent="0.35">
      <c r="A18" s="25" t="s">
        <v>25</v>
      </c>
      <c r="B18" s="21">
        <v>0</v>
      </c>
      <c r="C18" s="21">
        <v>1</v>
      </c>
      <c r="D18" s="21">
        <v>0</v>
      </c>
      <c r="E18" s="21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0</v>
      </c>
      <c r="AD18" s="22">
        <v>0</v>
      </c>
      <c r="AE18" s="22">
        <v>0</v>
      </c>
      <c r="AF18" s="22">
        <v>1</v>
      </c>
      <c r="AG18" s="22">
        <v>0</v>
      </c>
      <c r="AH18" s="22">
        <v>0</v>
      </c>
      <c r="AI18" s="22">
        <v>0</v>
      </c>
      <c r="AJ18" s="22">
        <v>0</v>
      </c>
      <c r="AK18" s="22">
        <v>0</v>
      </c>
      <c r="AL18" s="22">
        <v>0</v>
      </c>
      <c r="AM18" s="22">
        <v>1</v>
      </c>
      <c r="AN18" s="22">
        <v>0</v>
      </c>
      <c r="AO18" s="22">
        <v>0</v>
      </c>
      <c r="AP18" s="22">
        <v>0</v>
      </c>
      <c r="AQ18" s="22">
        <v>0</v>
      </c>
      <c r="AR18" s="22">
        <v>0</v>
      </c>
      <c r="AS18" s="22">
        <v>0</v>
      </c>
      <c r="AT18" s="22">
        <v>0</v>
      </c>
      <c r="AU18" s="22">
        <v>0</v>
      </c>
      <c r="AV18" s="22">
        <v>0</v>
      </c>
      <c r="AW18" s="22">
        <v>0</v>
      </c>
      <c r="AX18" s="22">
        <v>0</v>
      </c>
      <c r="AY18" s="22">
        <v>0</v>
      </c>
      <c r="AZ18" s="22">
        <v>1</v>
      </c>
      <c r="BA18" s="22">
        <v>0</v>
      </c>
      <c r="BB18" s="22">
        <v>0</v>
      </c>
      <c r="BC18" s="8">
        <f t="shared" si="0"/>
        <v>4</v>
      </c>
    </row>
    <row r="19" spans="1:55" ht="21.75" customHeight="1" x14ac:dyDescent="0.35">
      <c r="A19" s="25" t="s">
        <v>33</v>
      </c>
      <c r="B19" s="21">
        <v>1</v>
      </c>
      <c r="C19" s="21">
        <v>0</v>
      </c>
      <c r="D19" s="21">
        <v>0</v>
      </c>
      <c r="E19" s="21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1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22">
        <v>0</v>
      </c>
      <c r="AI19" s="22">
        <v>0</v>
      </c>
      <c r="AJ19" s="22">
        <v>0</v>
      </c>
      <c r="AK19" s="22">
        <v>0</v>
      </c>
      <c r="AL19" s="22">
        <v>0</v>
      </c>
      <c r="AM19" s="22">
        <v>0</v>
      </c>
      <c r="AN19" s="22">
        <v>0</v>
      </c>
      <c r="AO19" s="22">
        <v>0</v>
      </c>
      <c r="AP19" s="22">
        <v>0</v>
      </c>
      <c r="AQ19" s="22">
        <v>0</v>
      </c>
      <c r="AR19" s="22">
        <v>0</v>
      </c>
      <c r="AS19" s="22">
        <v>0</v>
      </c>
      <c r="AT19" s="22">
        <v>0</v>
      </c>
      <c r="AU19" s="22">
        <v>0</v>
      </c>
      <c r="AV19" s="22">
        <v>0</v>
      </c>
      <c r="AW19" s="22">
        <v>0</v>
      </c>
      <c r="AX19" s="22">
        <v>0</v>
      </c>
      <c r="AY19" s="22">
        <v>0</v>
      </c>
      <c r="AZ19" s="22">
        <v>0</v>
      </c>
      <c r="BA19" s="22">
        <v>0</v>
      </c>
      <c r="BB19" s="22">
        <v>0</v>
      </c>
      <c r="BC19" s="8">
        <f t="shared" si="0"/>
        <v>2</v>
      </c>
    </row>
    <row r="20" spans="1:55" ht="21.75" customHeight="1" x14ac:dyDescent="0.35">
      <c r="A20" s="25" t="s">
        <v>34</v>
      </c>
      <c r="B20" s="21">
        <v>0</v>
      </c>
      <c r="C20" s="21">
        <v>0</v>
      </c>
      <c r="D20" s="21">
        <v>0</v>
      </c>
      <c r="E20" s="21">
        <v>0</v>
      </c>
      <c r="F20" s="22">
        <v>0</v>
      </c>
      <c r="G20" s="22">
        <v>0</v>
      </c>
      <c r="H20" s="22">
        <v>0</v>
      </c>
      <c r="I20" s="22">
        <v>0</v>
      </c>
      <c r="J20" s="22">
        <v>1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22">
        <v>0</v>
      </c>
      <c r="AI20" s="22">
        <v>0</v>
      </c>
      <c r="AJ20" s="22">
        <v>0</v>
      </c>
      <c r="AK20" s="22">
        <v>0</v>
      </c>
      <c r="AL20" s="22">
        <v>0</v>
      </c>
      <c r="AM20" s="22">
        <v>0</v>
      </c>
      <c r="AN20" s="22">
        <v>0</v>
      </c>
      <c r="AO20" s="22">
        <v>0</v>
      </c>
      <c r="AP20" s="22">
        <v>0</v>
      </c>
      <c r="AQ20" s="22">
        <v>0</v>
      </c>
      <c r="AR20" s="22">
        <v>0</v>
      </c>
      <c r="AS20" s="22">
        <v>0</v>
      </c>
      <c r="AT20" s="22">
        <v>0</v>
      </c>
      <c r="AU20" s="22">
        <v>0</v>
      </c>
      <c r="AV20" s="22">
        <v>0</v>
      </c>
      <c r="AW20" s="22">
        <v>0</v>
      </c>
      <c r="AX20" s="22">
        <v>0</v>
      </c>
      <c r="AY20" s="22">
        <v>0</v>
      </c>
      <c r="AZ20" s="22">
        <v>0</v>
      </c>
      <c r="BA20" s="22">
        <v>0</v>
      </c>
      <c r="BB20" s="22">
        <v>0</v>
      </c>
      <c r="BC20" s="8">
        <f t="shared" si="0"/>
        <v>1</v>
      </c>
    </row>
    <row r="21" spans="1:55" ht="18" x14ac:dyDescent="0.35">
      <c r="A21" s="11" t="s">
        <v>13</v>
      </c>
      <c r="B21" s="20">
        <f>SUM(B3:B20)</f>
        <v>1</v>
      </c>
      <c r="C21" s="20">
        <f>SUM(C3:C20)</f>
        <v>1</v>
      </c>
      <c r="D21" s="20">
        <f>SUM(D3:D20)</f>
        <v>1</v>
      </c>
      <c r="E21" s="20">
        <f>SUM(E3:E20)</f>
        <v>1</v>
      </c>
      <c r="F21" s="20">
        <f>SUM(F3:F20)</f>
        <v>3</v>
      </c>
      <c r="G21" s="20">
        <f>SUM(G3:G20)</f>
        <v>3</v>
      </c>
      <c r="H21" s="20">
        <f>SUM(H3:H20)</f>
        <v>2</v>
      </c>
      <c r="I21" s="20">
        <f>SUM(I3:I20)</f>
        <v>3</v>
      </c>
      <c r="J21" s="20">
        <f>SUM(J3:J20)</f>
        <v>4</v>
      </c>
      <c r="K21" s="20">
        <f>SUM(K3:K20)</f>
        <v>1</v>
      </c>
      <c r="L21" s="20">
        <f>SUM(L3:L20)</f>
        <v>1</v>
      </c>
      <c r="M21" s="20">
        <f>SUM(M3:M20)</f>
        <v>1</v>
      </c>
      <c r="N21" s="20">
        <f>SUM(N3:N20)</f>
        <v>2</v>
      </c>
      <c r="O21" s="20">
        <f>SUM(O3:O20)</f>
        <v>3</v>
      </c>
      <c r="P21" s="20">
        <f>SUM(P3:P20)</f>
        <v>2</v>
      </c>
      <c r="Q21" s="20">
        <f>SUM(Q3:Q20)</f>
        <v>3</v>
      </c>
      <c r="R21" s="20">
        <f>SUM(R3:R20)</f>
        <v>2</v>
      </c>
      <c r="S21" s="20">
        <f>SUM(S3:S20)</f>
        <v>6</v>
      </c>
      <c r="T21" s="20">
        <f>SUM(T3:T20)</f>
        <v>6</v>
      </c>
      <c r="U21" s="20">
        <f>SUM(U3:U20)</f>
        <v>1</v>
      </c>
      <c r="V21" s="20">
        <f>SUM(V3:V20)</f>
        <v>3</v>
      </c>
      <c r="W21" s="20">
        <f>SUM(W3:W20)</f>
        <v>2</v>
      </c>
      <c r="X21" s="20">
        <f>SUM(X3:X20)</f>
        <v>2</v>
      </c>
      <c r="Y21" s="20">
        <f>SUM(Y3:Y20)</f>
        <v>3</v>
      </c>
      <c r="Z21" s="20">
        <f t="shared" ref="Z21:BB21" si="1">SUM(Z3:Z20)</f>
        <v>2</v>
      </c>
      <c r="AA21" s="20">
        <f t="shared" si="1"/>
        <v>2</v>
      </c>
      <c r="AB21" s="20">
        <f t="shared" si="1"/>
        <v>2</v>
      </c>
      <c r="AC21" s="20">
        <f t="shared" si="1"/>
        <v>4</v>
      </c>
      <c r="AD21" s="20">
        <f t="shared" si="1"/>
        <v>2</v>
      </c>
      <c r="AE21" s="20">
        <f t="shared" si="1"/>
        <v>3</v>
      </c>
      <c r="AF21" s="20">
        <f t="shared" si="1"/>
        <v>1</v>
      </c>
      <c r="AG21" s="20">
        <f t="shared" si="1"/>
        <v>1</v>
      </c>
      <c r="AH21" s="20">
        <f t="shared" si="1"/>
        <v>1</v>
      </c>
      <c r="AI21" s="20">
        <f t="shared" si="1"/>
        <v>1</v>
      </c>
      <c r="AJ21" s="20">
        <f t="shared" si="1"/>
        <v>1</v>
      </c>
      <c r="AK21" s="20">
        <f t="shared" si="1"/>
        <v>1</v>
      </c>
      <c r="AL21" s="20">
        <f t="shared" si="1"/>
        <v>3</v>
      </c>
      <c r="AM21" s="20">
        <f t="shared" si="1"/>
        <v>2</v>
      </c>
      <c r="AN21" s="20">
        <f t="shared" si="1"/>
        <v>1</v>
      </c>
      <c r="AO21" s="20">
        <f t="shared" si="1"/>
        <v>2</v>
      </c>
      <c r="AP21" s="20">
        <f t="shared" si="1"/>
        <v>1</v>
      </c>
      <c r="AQ21" s="20">
        <f t="shared" si="1"/>
        <v>1</v>
      </c>
      <c r="AR21" s="20">
        <f t="shared" si="1"/>
        <v>2</v>
      </c>
      <c r="AS21" s="20">
        <f t="shared" si="1"/>
        <v>2</v>
      </c>
      <c r="AT21" s="20">
        <f t="shared" si="1"/>
        <v>2</v>
      </c>
      <c r="AU21" s="20">
        <f t="shared" si="1"/>
        <v>2</v>
      </c>
      <c r="AV21" s="20">
        <f t="shared" si="1"/>
        <v>1</v>
      </c>
      <c r="AW21" s="20">
        <f t="shared" si="1"/>
        <v>2</v>
      </c>
      <c r="AX21" s="20">
        <f t="shared" si="1"/>
        <v>1</v>
      </c>
      <c r="AY21" s="20">
        <f t="shared" si="1"/>
        <v>1</v>
      </c>
      <c r="AZ21" s="20">
        <f t="shared" si="1"/>
        <v>1</v>
      </c>
      <c r="BA21" s="20">
        <f t="shared" si="1"/>
        <v>1</v>
      </c>
      <c r="BB21" s="20">
        <f t="shared" si="1"/>
        <v>1</v>
      </c>
      <c r="BC21" s="15">
        <f>SUM(BC3:BC20)</f>
        <v>104</v>
      </c>
    </row>
  </sheetData>
  <mergeCells count="1">
    <mergeCell ref="B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228F-CC86-44AF-A431-45B64079B2A6}">
  <dimension ref="A1:P28"/>
  <sheetViews>
    <sheetView topLeftCell="C1" zoomScale="40" zoomScaleNormal="40" workbookViewId="0">
      <selection activeCell="H9" sqref="H9"/>
    </sheetView>
  </sheetViews>
  <sheetFormatPr defaultRowHeight="21.75" customHeight="1" x14ac:dyDescent="0.3"/>
  <cols>
    <col min="1" max="1" width="48.33203125" customWidth="1"/>
    <col min="2" max="2" width="24.5546875" customWidth="1"/>
    <col min="3" max="10" width="24.5546875" style="34" customWidth="1"/>
    <col min="11" max="11" width="24.5546875" customWidth="1"/>
    <col min="12" max="12" width="24.5546875" style="36" customWidth="1"/>
    <col min="13" max="15" width="24.5546875" customWidth="1"/>
  </cols>
  <sheetData>
    <row r="1" spans="1:16" ht="51.75" customHeight="1" x14ac:dyDescent="0.3">
      <c r="C1" s="46" t="s">
        <v>62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spans="1:16" ht="21.75" customHeight="1" x14ac:dyDescent="0.35">
      <c r="A2" s="30"/>
      <c r="B2" s="30"/>
      <c r="C2" s="5"/>
      <c r="D2" s="47" t="s">
        <v>35</v>
      </c>
      <c r="E2" s="47"/>
      <c r="F2" s="47"/>
      <c r="G2" s="47"/>
      <c r="H2" s="47" t="s">
        <v>36</v>
      </c>
      <c r="I2" s="47"/>
      <c r="J2" s="47" t="s">
        <v>37</v>
      </c>
      <c r="K2" s="47"/>
      <c r="L2" s="48" t="s">
        <v>38</v>
      </c>
      <c r="M2" s="48"/>
      <c r="N2" s="48"/>
      <c r="O2" s="48"/>
    </row>
    <row r="3" spans="1:16" ht="225" customHeight="1" x14ac:dyDescent="0.3">
      <c r="A3" s="38" t="s">
        <v>0</v>
      </c>
      <c r="B3" s="6" t="s">
        <v>14</v>
      </c>
      <c r="C3" s="39" t="s">
        <v>58</v>
      </c>
      <c r="D3" s="40" t="s">
        <v>39</v>
      </c>
      <c r="E3" s="37" t="s">
        <v>40</v>
      </c>
      <c r="F3" s="37" t="s">
        <v>41</v>
      </c>
      <c r="G3" s="37" t="s">
        <v>42</v>
      </c>
      <c r="H3" s="40" t="s">
        <v>43</v>
      </c>
      <c r="I3" s="37" t="s">
        <v>44</v>
      </c>
      <c r="J3" s="40" t="s">
        <v>45</v>
      </c>
      <c r="K3" s="37" t="s">
        <v>46</v>
      </c>
      <c r="L3" s="41" t="s">
        <v>47</v>
      </c>
      <c r="M3" s="37" t="s">
        <v>48</v>
      </c>
      <c r="N3" s="37" t="s">
        <v>49</v>
      </c>
      <c r="O3" s="37" t="s">
        <v>50</v>
      </c>
    </row>
    <row r="4" spans="1:16" s="32" customFormat="1" ht="21.75" customHeight="1" x14ac:dyDescent="0.3">
      <c r="A4" s="42" t="s">
        <v>1</v>
      </c>
      <c r="B4" s="9">
        <f>SUM(B5:B22)</f>
        <v>104</v>
      </c>
      <c r="C4" s="19">
        <f>SUM(C5:C22)</f>
        <v>4</v>
      </c>
      <c r="D4" s="31">
        <f>SUM(D5:D22)</f>
        <v>4</v>
      </c>
      <c r="E4" s="31">
        <f>SUM(E5:E22)</f>
        <v>0</v>
      </c>
      <c r="F4" s="31">
        <f>SUM(F5:F22)</f>
        <v>2</v>
      </c>
      <c r="G4" s="31">
        <f>SUM(G5:G22)</f>
        <v>2</v>
      </c>
      <c r="H4" s="31">
        <f>SUM(H5:H22)</f>
        <v>8</v>
      </c>
      <c r="I4" s="31">
        <f>SUM(I5:I22)</f>
        <v>8</v>
      </c>
      <c r="J4" s="31">
        <f>SUM(J5:J22)</f>
        <v>0</v>
      </c>
      <c r="K4" s="31">
        <f>SUM(K5:K22)</f>
        <v>0</v>
      </c>
      <c r="L4" s="31">
        <f>SUM(L5:L22)</f>
        <v>92</v>
      </c>
      <c r="M4" s="31">
        <f>SUM(M5:M22)</f>
        <v>3</v>
      </c>
      <c r="N4" s="31">
        <f>SUM(N5:N22)</f>
        <v>81</v>
      </c>
      <c r="O4" s="31">
        <f>SUM(O5:O22)</f>
        <v>8</v>
      </c>
    </row>
    <row r="5" spans="1:16" ht="21.75" customHeight="1" x14ac:dyDescent="0.35">
      <c r="A5" s="10" t="s">
        <v>59</v>
      </c>
      <c r="B5" s="13">
        <v>1</v>
      </c>
      <c r="C5" s="15">
        <v>0</v>
      </c>
      <c r="D5" s="43">
        <v>0</v>
      </c>
      <c r="E5" s="5">
        <v>0</v>
      </c>
      <c r="F5" s="5">
        <v>0</v>
      </c>
      <c r="G5" s="5">
        <v>0</v>
      </c>
      <c r="H5" s="43">
        <v>0</v>
      </c>
      <c r="I5" s="5">
        <v>0</v>
      </c>
      <c r="J5" s="43">
        <v>0</v>
      </c>
      <c r="K5" s="5">
        <v>0</v>
      </c>
      <c r="L5" s="43">
        <f>SUM(M5:O5)</f>
        <v>1</v>
      </c>
      <c r="M5" s="5">
        <v>0</v>
      </c>
      <c r="N5" s="5">
        <v>1</v>
      </c>
      <c r="O5" s="5">
        <v>0</v>
      </c>
      <c r="P5" s="32"/>
    </row>
    <row r="6" spans="1:16" ht="21.75" customHeight="1" x14ac:dyDescent="0.35">
      <c r="A6" s="10" t="s">
        <v>28</v>
      </c>
      <c r="B6" s="13">
        <v>2</v>
      </c>
      <c r="C6" s="15">
        <v>0</v>
      </c>
      <c r="D6" s="43">
        <v>0</v>
      </c>
      <c r="E6" s="5">
        <v>0</v>
      </c>
      <c r="F6" s="5">
        <v>0</v>
      </c>
      <c r="G6" s="5">
        <v>0</v>
      </c>
      <c r="H6" s="43">
        <v>0</v>
      </c>
      <c r="I6" s="5">
        <v>0</v>
      </c>
      <c r="J6" s="43">
        <v>0</v>
      </c>
      <c r="K6" s="5">
        <v>0</v>
      </c>
      <c r="L6" s="43">
        <f t="shared" ref="L6:L22" si="0">SUM(M6:O6)</f>
        <v>2</v>
      </c>
      <c r="M6" s="5">
        <v>0</v>
      </c>
      <c r="N6" s="5">
        <v>2</v>
      </c>
      <c r="O6" s="5">
        <v>0</v>
      </c>
      <c r="P6" s="32"/>
    </row>
    <row r="7" spans="1:16" ht="21.75" customHeight="1" x14ac:dyDescent="0.35">
      <c r="A7" s="10" t="s">
        <v>29</v>
      </c>
      <c r="B7" s="13">
        <v>1</v>
      </c>
      <c r="C7" s="15">
        <v>0</v>
      </c>
      <c r="D7" s="43">
        <v>0</v>
      </c>
      <c r="E7" s="5">
        <v>0</v>
      </c>
      <c r="F7" s="5">
        <v>0</v>
      </c>
      <c r="G7" s="5">
        <v>0</v>
      </c>
      <c r="H7" s="43">
        <v>0</v>
      </c>
      <c r="I7" s="5">
        <v>0</v>
      </c>
      <c r="J7" s="43">
        <v>0</v>
      </c>
      <c r="K7" s="5">
        <v>0</v>
      </c>
      <c r="L7" s="43">
        <f t="shared" si="0"/>
        <v>1</v>
      </c>
      <c r="M7" s="5">
        <v>0</v>
      </c>
      <c r="N7" s="5">
        <v>1</v>
      </c>
      <c r="O7" s="5">
        <v>0</v>
      </c>
      <c r="P7" s="32"/>
    </row>
    <row r="8" spans="1:16" ht="21.75" customHeight="1" x14ac:dyDescent="0.35">
      <c r="A8" s="10" t="s">
        <v>17</v>
      </c>
      <c r="B8" s="13">
        <v>6</v>
      </c>
      <c r="C8" s="15">
        <v>0</v>
      </c>
      <c r="D8" s="43">
        <v>0</v>
      </c>
      <c r="E8" s="5">
        <v>0</v>
      </c>
      <c r="F8" s="5">
        <v>0</v>
      </c>
      <c r="G8" s="5">
        <v>0</v>
      </c>
      <c r="H8" s="43">
        <v>1</v>
      </c>
      <c r="I8" s="5">
        <v>1</v>
      </c>
      <c r="J8" s="43">
        <v>0</v>
      </c>
      <c r="K8" s="5">
        <v>0</v>
      </c>
      <c r="L8" s="43">
        <f t="shared" si="0"/>
        <v>5</v>
      </c>
      <c r="M8" s="5">
        <v>0</v>
      </c>
      <c r="N8" s="5">
        <v>5</v>
      </c>
      <c r="O8" s="5">
        <v>0</v>
      </c>
      <c r="P8" s="32"/>
    </row>
    <row r="9" spans="1:16" ht="21.75" customHeight="1" x14ac:dyDescent="0.35">
      <c r="A9" s="10" t="s">
        <v>18</v>
      </c>
      <c r="B9" s="13">
        <v>59</v>
      </c>
      <c r="C9" s="15">
        <v>1</v>
      </c>
      <c r="D9" s="43">
        <v>1</v>
      </c>
      <c r="E9" s="5">
        <v>0</v>
      </c>
      <c r="F9" s="5">
        <v>1</v>
      </c>
      <c r="G9" s="5">
        <v>0</v>
      </c>
      <c r="H9" s="43">
        <v>3</v>
      </c>
      <c r="I9" s="5">
        <v>3</v>
      </c>
      <c r="J9" s="43">
        <v>0</v>
      </c>
      <c r="K9" s="5">
        <v>0</v>
      </c>
      <c r="L9" s="43">
        <f t="shared" si="0"/>
        <v>55</v>
      </c>
      <c r="M9" s="5">
        <v>3</v>
      </c>
      <c r="N9" s="33">
        <v>46</v>
      </c>
      <c r="O9" s="5">
        <v>6</v>
      </c>
      <c r="P9" s="32"/>
    </row>
    <row r="10" spans="1:16" ht="21.75" customHeight="1" x14ac:dyDescent="0.35">
      <c r="A10" s="10" t="s">
        <v>19</v>
      </c>
      <c r="B10" s="13">
        <v>1</v>
      </c>
      <c r="C10" s="15">
        <v>0</v>
      </c>
      <c r="D10" s="43">
        <v>0</v>
      </c>
      <c r="E10" s="5">
        <v>0</v>
      </c>
      <c r="F10" s="5">
        <v>0</v>
      </c>
      <c r="G10" s="5">
        <v>0</v>
      </c>
      <c r="H10" s="43">
        <v>1</v>
      </c>
      <c r="I10" s="5">
        <v>1</v>
      </c>
      <c r="J10" s="43">
        <v>0</v>
      </c>
      <c r="K10" s="5">
        <v>0</v>
      </c>
      <c r="L10" s="43">
        <v>0</v>
      </c>
      <c r="M10" s="5">
        <v>0</v>
      </c>
      <c r="N10" s="5">
        <v>0</v>
      </c>
      <c r="O10" s="5">
        <v>0</v>
      </c>
      <c r="P10" s="32"/>
    </row>
    <row r="11" spans="1:16" ht="21.75" customHeight="1" x14ac:dyDescent="0.35">
      <c r="A11" s="10" t="s">
        <v>30</v>
      </c>
      <c r="B11" s="13">
        <v>11</v>
      </c>
      <c r="C11" s="15">
        <v>1</v>
      </c>
      <c r="D11" s="43">
        <v>1</v>
      </c>
      <c r="E11" s="5">
        <v>0</v>
      </c>
      <c r="F11" s="5">
        <v>1</v>
      </c>
      <c r="G11" s="5">
        <v>0</v>
      </c>
      <c r="H11" s="43">
        <v>1</v>
      </c>
      <c r="I11" s="5">
        <v>1</v>
      </c>
      <c r="J11" s="43">
        <v>0</v>
      </c>
      <c r="K11" s="5">
        <v>0</v>
      </c>
      <c r="L11" s="43">
        <f t="shared" si="0"/>
        <v>9</v>
      </c>
      <c r="M11" s="5">
        <v>0</v>
      </c>
      <c r="N11" s="5">
        <v>9</v>
      </c>
      <c r="O11" s="5">
        <v>0</v>
      </c>
      <c r="P11" s="32"/>
    </row>
    <row r="12" spans="1:16" ht="21.75" customHeight="1" x14ac:dyDescent="0.35">
      <c r="A12" s="10" t="s">
        <v>20</v>
      </c>
      <c r="B12" s="13">
        <v>1</v>
      </c>
      <c r="C12" s="15">
        <v>0</v>
      </c>
      <c r="D12" s="43">
        <v>0</v>
      </c>
      <c r="E12" s="5">
        <v>0</v>
      </c>
      <c r="F12" s="5">
        <v>0</v>
      </c>
      <c r="G12" s="5">
        <v>0</v>
      </c>
      <c r="H12" s="43">
        <v>0</v>
      </c>
      <c r="I12" s="5">
        <v>0</v>
      </c>
      <c r="J12" s="43">
        <v>0</v>
      </c>
      <c r="K12" s="5">
        <v>0</v>
      </c>
      <c r="L12" s="43">
        <f t="shared" si="0"/>
        <v>1</v>
      </c>
      <c r="M12" s="5">
        <v>0</v>
      </c>
      <c r="N12" s="5">
        <v>1</v>
      </c>
      <c r="O12" s="5">
        <v>0</v>
      </c>
      <c r="P12" s="32"/>
    </row>
    <row r="13" spans="1:16" ht="21.75" customHeight="1" x14ac:dyDescent="0.35">
      <c r="A13" s="10" t="s">
        <v>21</v>
      </c>
      <c r="B13" s="13">
        <v>1</v>
      </c>
      <c r="C13" s="15">
        <v>0</v>
      </c>
      <c r="D13" s="43">
        <v>0</v>
      </c>
      <c r="E13" s="5">
        <v>0</v>
      </c>
      <c r="F13" s="5">
        <v>0</v>
      </c>
      <c r="G13" s="5">
        <v>0</v>
      </c>
      <c r="H13" s="43">
        <v>0</v>
      </c>
      <c r="I13" s="5">
        <v>0</v>
      </c>
      <c r="J13" s="43">
        <v>0</v>
      </c>
      <c r="K13" s="5">
        <v>0</v>
      </c>
      <c r="L13" s="43">
        <f t="shared" si="0"/>
        <v>1</v>
      </c>
      <c r="M13" s="5">
        <v>0</v>
      </c>
      <c r="N13" s="5">
        <v>0</v>
      </c>
      <c r="O13" s="5">
        <v>1</v>
      </c>
      <c r="P13" s="32"/>
    </row>
    <row r="14" spans="1:16" ht="21.75" customHeight="1" x14ac:dyDescent="0.35">
      <c r="A14" s="10" t="s">
        <v>31</v>
      </c>
      <c r="B14" s="13">
        <v>1</v>
      </c>
      <c r="C14" s="15">
        <v>0</v>
      </c>
      <c r="D14" s="43">
        <v>0</v>
      </c>
      <c r="E14" s="5">
        <v>0</v>
      </c>
      <c r="F14" s="5">
        <v>0</v>
      </c>
      <c r="G14" s="5">
        <v>0</v>
      </c>
      <c r="H14" s="43">
        <v>0</v>
      </c>
      <c r="I14" s="5">
        <v>0</v>
      </c>
      <c r="J14" s="43">
        <v>0</v>
      </c>
      <c r="K14" s="5">
        <v>0</v>
      </c>
      <c r="L14" s="43">
        <f t="shared" si="0"/>
        <v>1</v>
      </c>
      <c r="M14" s="5">
        <v>0</v>
      </c>
      <c r="N14" s="5">
        <v>1</v>
      </c>
      <c r="O14" s="5">
        <v>0</v>
      </c>
      <c r="P14" s="32"/>
    </row>
    <row r="15" spans="1:16" ht="21.75" customHeight="1" x14ac:dyDescent="0.35">
      <c r="A15" s="10" t="s">
        <v>60</v>
      </c>
      <c r="B15" s="13">
        <v>1</v>
      </c>
      <c r="C15" s="15">
        <v>0</v>
      </c>
      <c r="D15" s="43">
        <v>0</v>
      </c>
      <c r="E15" s="5">
        <v>0</v>
      </c>
      <c r="F15" s="5">
        <v>0</v>
      </c>
      <c r="G15" s="5">
        <v>0</v>
      </c>
      <c r="H15" s="43">
        <v>0</v>
      </c>
      <c r="I15" s="5">
        <v>0</v>
      </c>
      <c r="J15" s="43">
        <v>0</v>
      </c>
      <c r="K15" s="5">
        <v>0</v>
      </c>
      <c r="L15" s="43">
        <f t="shared" si="0"/>
        <v>1</v>
      </c>
      <c r="M15" s="5">
        <v>0</v>
      </c>
      <c r="N15" s="5">
        <v>1</v>
      </c>
      <c r="O15" s="5">
        <v>0</v>
      </c>
      <c r="P15" s="32"/>
    </row>
    <row r="16" spans="1:16" ht="21.75" customHeight="1" x14ac:dyDescent="0.35">
      <c r="A16" s="10" t="s">
        <v>22</v>
      </c>
      <c r="B16" s="13">
        <v>2</v>
      </c>
      <c r="C16" s="15">
        <v>0</v>
      </c>
      <c r="D16" s="43">
        <v>0</v>
      </c>
      <c r="E16" s="5">
        <v>0</v>
      </c>
      <c r="F16" s="5">
        <v>0</v>
      </c>
      <c r="G16" s="5">
        <v>0</v>
      </c>
      <c r="H16" s="43">
        <v>1</v>
      </c>
      <c r="I16" s="5">
        <v>1</v>
      </c>
      <c r="J16" s="43">
        <v>0</v>
      </c>
      <c r="K16" s="5">
        <v>0</v>
      </c>
      <c r="L16" s="43">
        <f t="shared" si="0"/>
        <v>1</v>
      </c>
      <c r="M16" s="5">
        <v>0</v>
      </c>
      <c r="N16" s="5">
        <v>1</v>
      </c>
      <c r="O16" s="5">
        <v>0</v>
      </c>
      <c r="P16" s="32"/>
    </row>
    <row r="17" spans="1:16" ht="21.75" customHeight="1" x14ac:dyDescent="0.35">
      <c r="A17" s="10" t="s">
        <v>23</v>
      </c>
      <c r="B17" s="13">
        <v>8</v>
      </c>
      <c r="C17" s="15">
        <v>0</v>
      </c>
      <c r="D17" s="43">
        <v>0</v>
      </c>
      <c r="E17" s="5">
        <v>0</v>
      </c>
      <c r="F17" s="5">
        <v>0</v>
      </c>
      <c r="G17" s="5">
        <v>0</v>
      </c>
      <c r="H17" s="43">
        <v>1</v>
      </c>
      <c r="I17" s="5">
        <v>1</v>
      </c>
      <c r="J17" s="43">
        <v>0</v>
      </c>
      <c r="K17" s="5">
        <v>0</v>
      </c>
      <c r="L17" s="43">
        <f t="shared" si="0"/>
        <v>7</v>
      </c>
      <c r="M17" s="5">
        <v>0</v>
      </c>
      <c r="N17" s="5">
        <v>7</v>
      </c>
      <c r="O17" s="5">
        <v>0</v>
      </c>
      <c r="P17" s="32"/>
    </row>
    <row r="18" spans="1:16" ht="21.75" customHeight="1" x14ac:dyDescent="0.35">
      <c r="A18" s="10" t="s">
        <v>24</v>
      </c>
      <c r="B18" s="13">
        <v>1</v>
      </c>
      <c r="C18" s="15">
        <v>0</v>
      </c>
      <c r="D18" s="43">
        <v>0</v>
      </c>
      <c r="E18" s="5">
        <v>0</v>
      </c>
      <c r="F18" s="5">
        <v>0</v>
      </c>
      <c r="G18" s="5">
        <v>0</v>
      </c>
      <c r="H18" s="43">
        <v>0</v>
      </c>
      <c r="I18" s="5">
        <v>0</v>
      </c>
      <c r="J18" s="43">
        <v>0</v>
      </c>
      <c r="K18" s="5">
        <v>0</v>
      </c>
      <c r="L18" s="43">
        <f t="shared" si="0"/>
        <v>1</v>
      </c>
      <c r="M18" s="5">
        <v>0</v>
      </c>
      <c r="N18" s="5">
        <v>1</v>
      </c>
      <c r="O18" s="5">
        <v>0</v>
      </c>
      <c r="P18" s="32"/>
    </row>
    <row r="19" spans="1:16" ht="21.75" customHeight="1" x14ac:dyDescent="0.35">
      <c r="A19" s="10" t="s">
        <v>32</v>
      </c>
      <c r="B19" s="13">
        <v>1</v>
      </c>
      <c r="C19" s="15">
        <v>0</v>
      </c>
      <c r="D19" s="43">
        <v>0</v>
      </c>
      <c r="E19" s="5">
        <v>0</v>
      </c>
      <c r="F19" s="5">
        <v>0</v>
      </c>
      <c r="G19" s="5">
        <v>0</v>
      </c>
      <c r="H19" s="43">
        <v>0</v>
      </c>
      <c r="I19" s="5">
        <v>0</v>
      </c>
      <c r="J19" s="43">
        <v>0</v>
      </c>
      <c r="K19" s="5">
        <v>0</v>
      </c>
      <c r="L19" s="43">
        <f t="shared" si="0"/>
        <v>1</v>
      </c>
      <c r="M19" s="5">
        <v>0</v>
      </c>
      <c r="N19" s="5">
        <v>1</v>
      </c>
      <c r="O19" s="5">
        <v>0</v>
      </c>
      <c r="P19" s="32"/>
    </row>
    <row r="20" spans="1:16" ht="21.75" customHeight="1" x14ac:dyDescent="0.35">
      <c r="A20" s="25" t="s">
        <v>25</v>
      </c>
      <c r="B20" s="27">
        <v>4</v>
      </c>
      <c r="C20" s="27">
        <v>1</v>
      </c>
      <c r="D20" s="43">
        <v>1</v>
      </c>
      <c r="E20" s="5">
        <v>0</v>
      </c>
      <c r="F20" s="5">
        <v>0</v>
      </c>
      <c r="G20" s="5">
        <v>1</v>
      </c>
      <c r="H20" s="43">
        <v>0</v>
      </c>
      <c r="I20" s="5">
        <v>0</v>
      </c>
      <c r="J20" s="43">
        <v>0</v>
      </c>
      <c r="K20" s="5">
        <v>0</v>
      </c>
      <c r="L20" s="43">
        <f t="shared" si="0"/>
        <v>3</v>
      </c>
      <c r="M20" s="5">
        <v>0</v>
      </c>
      <c r="N20" s="5">
        <v>3</v>
      </c>
      <c r="O20" s="5">
        <v>0</v>
      </c>
      <c r="P20" s="32"/>
    </row>
    <row r="21" spans="1:16" ht="21.75" customHeight="1" x14ac:dyDescent="0.35">
      <c r="A21" s="25" t="s">
        <v>33</v>
      </c>
      <c r="B21" s="27">
        <v>2</v>
      </c>
      <c r="C21" s="27">
        <v>1</v>
      </c>
      <c r="D21" s="43">
        <v>1</v>
      </c>
      <c r="E21" s="5">
        <v>0</v>
      </c>
      <c r="F21" s="5">
        <v>0</v>
      </c>
      <c r="G21" s="5">
        <v>1</v>
      </c>
      <c r="H21" s="43">
        <v>0</v>
      </c>
      <c r="I21" s="5">
        <v>0</v>
      </c>
      <c r="J21" s="43">
        <v>0</v>
      </c>
      <c r="K21" s="5">
        <v>0</v>
      </c>
      <c r="L21" s="43">
        <f t="shared" si="0"/>
        <v>1</v>
      </c>
      <c r="M21" s="5">
        <v>0</v>
      </c>
      <c r="N21" s="5">
        <v>1</v>
      </c>
      <c r="O21" s="5">
        <v>0</v>
      </c>
      <c r="P21" s="32"/>
    </row>
    <row r="22" spans="1:16" ht="21.75" customHeight="1" x14ac:dyDescent="0.35">
      <c r="A22" s="25" t="s">
        <v>34</v>
      </c>
      <c r="B22" s="27">
        <v>1</v>
      </c>
      <c r="C22" s="27">
        <v>0</v>
      </c>
      <c r="D22" s="43">
        <v>0</v>
      </c>
      <c r="E22" s="5">
        <v>0</v>
      </c>
      <c r="F22" s="5">
        <v>0</v>
      </c>
      <c r="G22" s="5">
        <v>0</v>
      </c>
      <c r="H22" s="43">
        <v>0</v>
      </c>
      <c r="I22" s="5">
        <v>0</v>
      </c>
      <c r="J22" s="43">
        <v>0</v>
      </c>
      <c r="K22" s="5">
        <v>0</v>
      </c>
      <c r="L22" s="43">
        <f t="shared" si="0"/>
        <v>1</v>
      </c>
      <c r="M22" s="5">
        <v>0</v>
      </c>
      <c r="N22" s="5">
        <v>0</v>
      </c>
      <c r="O22" s="5">
        <v>1</v>
      </c>
      <c r="P22" s="32"/>
    </row>
    <row r="23" spans="1:16" ht="24.75" customHeight="1" x14ac:dyDescent="0.3">
      <c r="A23" s="35" t="s">
        <v>35</v>
      </c>
      <c r="B23" t="s">
        <v>51</v>
      </c>
    </row>
    <row r="24" spans="1:16" ht="39" customHeight="1" x14ac:dyDescent="0.3">
      <c r="A24" s="35" t="s">
        <v>36</v>
      </c>
      <c r="B24" t="s">
        <v>52</v>
      </c>
      <c r="H24" s="45" t="s">
        <v>53</v>
      </c>
      <c r="I24" s="45"/>
      <c r="J24" s="37">
        <f>F4+I4+N4</f>
        <v>91</v>
      </c>
    </row>
    <row r="25" spans="1:16" ht="44.25" customHeight="1" x14ac:dyDescent="0.3">
      <c r="A25" s="35" t="s">
        <v>37</v>
      </c>
      <c r="B25" t="s">
        <v>54</v>
      </c>
      <c r="H25" s="45" t="s">
        <v>55</v>
      </c>
      <c r="I25" s="45"/>
      <c r="J25" s="37">
        <f>G4+K4+O4</f>
        <v>10</v>
      </c>
    </row>
    <row r="26" spans="1:16" ht="48.75" customHeight="1" x14ac:dyDescent="0.3">
      <c r="A26" s="35" t="s">
        <v>38</v>
      </c>
      <c r="B26" t="s">
        <v>56</v>
      </c>
      <c r="H26" s="45" t="s">
        <v>57</v>
      </c>
      <c r="I26" s="45"/>
      <c r="J26" s="37">
        <f>E4+M4</f>
        <v>3</v>
      </c>
    </row>
    <row r="28" spans="1:16" ht="47.25" customHeight="1" x14ac:dyDescent="0.3">
      <c r="A28" s="35"/>
    </row>
  </sheetData>
  <mergeCells count="8">
    <mergeCell ref="H25:I25"/>
    <mergeCell ref="H26:I26"/>
    <mergeCell ref="C1:O1"/>
    <mergeCell ref="D2:G2"/>
    <mergeCell ref="H2:I2"/>
    <mergeCell ref="J2:K2"/>
    <mergeCell ref="L2:O2"/>
    <mergeCell ref="H24:I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данные</vt:lpstr>
      <vt:lpstr>Распределение тестовых баллов</vt:lpstr>
      <vt:lpstr>Сравнительный анализ</vt:lpstr>
    </vt:vector>
  </TitlesOfParts>
  <Company>РЦОИ, ПК ИРО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Ю. Новожеева</dc:creator>
  <cp:lastModifiedBy>Татьяна</cp:lastModifiedBy>
  <cp:lastPrinted>2024-07-15T01:04:02Z</cp:lastPrinted>
  <dcterms:created xsi:type="dcterms:W3CDTF">2024-07-14T23:48:05Z</dcterms:created>
  <dcterms:modified xsi:type="dcterms:W3CDTF">2026-08-03T09:04:14Z</dcterms:modified>
</cp:coreProperties>
</file>