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тьяна\Desktop\Работа ПК ИРО\Президенские дни\"/>
    </mc:Choice>
  </mc:AlternateContent>
  <xr:revisionPtr revIDLastSave="0" documentId="13_ncr:1_{24C37668-39A9-4545-964F-911E79006262}" xr6:coauthVersionLast="40" xr6:coauthVersionMax="40" xr10:uidLastSave="{00000000-0000-0000-0000-000000000000}"/>
  <bookViews>
    <workbookView xWindow="0" yWindow="0" windowWidth="28800" windowHeight="10416" tabRatio="538" activeTab="2" xr2:uid="{9DC806F8-2E34-4854-9150-0ACEF77064EC}"/>
  </bookViews>
  <sheets>
    <sheet name="Общие данные" sheetId="1" r:id="rId1"/>
    <sheet name="Распределение тестовых баллов" sheetId="3" r:id="rId2"/>
    <sheet name="Сравнительный анализ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4" l="1"/>
  <c r="D4" i="4"/>
  <c r="E4" i="4"/>
  <c r="F4" i="4"/>
  <c r="G4" i="4"/>
  <c r="H4" i="4"/>
  <c r="I4" i="4"/>
  <c r="J4" i="4"/>
  <c r="K4" i="4"/>
  <c r="L4" i="4"/>
  <c r="M4" i="4"/>
  <c r="N4" i="4"/>
  <c r="O4" i="4"/>
  <c r="B4" i="4"/>
  <c r="D6" i="4" l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5" i="4"/>
  <c r="L26" i="4" l="1"/>
  <c r="L29" i="4"/>
  <c r="L28" i="4"/>
  <c r="L27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J34" i="4" l="1"/>
  <c r="J33" i="4"/>
  <c r="J32" i="4"/>
  <c r="E28" i="3" l="1"/>
  <c r="B28" i="3"/>
  <c r="AO19" i="3"/>
  <c r="O28" i="3"/>
  <c r="AM28" i="3"/>
  <c r="P28" i="3"/>
  <c r="AO24" i="3"/>
  <c r="AO17" i="3"/>
  <c r="M28" i="3"/>
  <c r="AC28" i="3"/>
  <c r="AO3" i="3"/>
  <c r="V28" i="3"/>
  <c r="AO14" i="3"/>
  <c r="AO7" i="3"/>
  <c r="AO15" i="3"/>
  <c r="AO23" i="3"/>
  <c r="C28" i="3"/>
  <c r="K28" i="3"/>
  <c r="S28" i="3"/>
  <c r="AA28" i="3"/>
  <c r="AI28" i="3"/>
  <c r="AO8" i="3"/>
  <c r="AO20" i="3"/>
  <c r="L28" i="3"/>
  <c r="X28" i="3"/>
  <c r="AN28" i="3"/>
  <c r="AO16" i="3"/>
  <c r="H28" i="3"/>
  <c r="AB28" i="3"/>
  <c r="AO5" i="3"/>
  <c r="AO13" i="3"/>
  <c r="AO21" i="3"/>
  <c r="I28" i="3"/>
  <c r="Q28" i="3"/>
  <c r="Y28" i="3"/>
  <c r="AG28" i="3"/>
  <c r="AO6" i="3"/>
  <c r="R28" i="3"/>
  <c r="AO26" i="3"/>
  <c r="AL28" i="3"/>
  <c r="AD28" i="3"/>
  <c r="F28" i="3"/>
  <c r="J28" i="3"/>
  <c r="N28" i="3"/>
  <c r="AO11" i="3"/>
  <c r="G28" i="3"/>
  <c r="AE28" i="3"/>
  <c r="D28" i="3"/>
  <c r="AF28" i="3"/>
  <c r="T28" i="3"/>
  <c r="AO9" i="3"/>
  <c r="U28" i="3"/>
  <c r="AH28" i="3"/>
  <c r="AO18" i="3"/>
  <c r="Z28" i="3"/>
  <c r="AO27" i="3"/>
  <c r="W28" i="3"/>
  <c r="AO12" i="3"/>
  <c r="AO4" i="3"/>
  <c r="AJ28" i="3"/>
  <c r="AO25" i="3"/>
  <c r="AK28" i="3"/>
  <c r="AO22" i="3"/>
  <c r="AO10" i="3"/>
  <c r="AO28" i="3" l="1"/>
</calcChain>
</file>

<file path=xl/sharedStrings.xml><?xml version="1.0" encoding="utf-8"?>
<sst xmlns="http://schemas.openxmlformats.org/spreadsheetml/2006/main" count="128" uniqueCount="70">
  <si>
    <t>МСУ</t>
  </si>
  <si>
    <t>Приморский край</t>
  </si>
  <si>
    <t>Доля от 61 до 80, %</t>
  </si>
  <si>
    <t>Доля от 81 до 99, %</t>
  </si>
  <si>
    <t>100 баллов, чел.</t>
  </si>
  <si>
    <t>Доля 100 баллов, %</t>
  </si>
  <si>
    <t>Средний тестовый балл</t>
  </si>
  <si>
    <t>От 81 до 99, чел.</t>
  </si>
  <si>
    <t>От 61 до 80, чел.</t>
  </si>
  <si>
    <t>Код МСУ</t>
  </si>
  <si>
    <t>От порога до 60, чел.</t>
  </si>
  <si>
    <t>Доля от порога до 60, %</t>
  </si>
  <si>
    <t>Доля не преодолевших минимальный порог, %</t>
  </si>
  <si>
    <t>Общий итог</t>
  </si>
  <si>
    <t>Количество фактически принявших участие, чел.</t>
  </si>
  <si>
    <r>
      <t xml:space="preserve">Количество </t>
    </r>
    <r>
      <rPr>
        <b/>
        <sz val="12"/>
        <color theme="1"/>
        <rFont val="Calibri"/>
        <family val="2"/>
        <charset val="204"/>
        <scheme val="minor"/>
      </rPr>
      <t>не</t>
    </r>
    <r>
      <rPr>
        <sz val="12"/>
        <color theme="1"/>
        <rFont val="Calibri"/>
        <family val="2"/>
        <charset val="204"/>
        <scheme val="minor"/>
      </rPr>
      <t xml:space="preserve"> преодолевших минимальный порог, чел.</t>
    </r>
  </si>
  <si>
    <t>КОД МСУ</t>
  </si>
  <si>
    <t xml:space="preserve"> Черниговский муниципальный округ</t>
  </si>
  <si>
    <t xml:space="preserve"> Находкинский городской округ</t>
  </si>
  <si>
    <t xml:space="preserve"> Город Владивосток</t>
  </si>
  <si>
    <t xml:space="preserve"> Лесозаводский муниципальный округ</t>
  </si>
  <si>
    <t xml:space="preserve"> Уссурийский городской округ</t>
  </si>
  <si>
    <t xml:space="preserve"> Муниципальный округ Спасск-Дальний</t>
  </si>
  <si>
    <t xml:space="preserve"> Красноармейский муниципальный округ</t>
  </si>
  <si>
    <t xml:space="preserve"> Тернейский муниципальный округ</t>
  </si>
  <si>
    <t xml:space="preserve"> Муниципальный округ г. Партизанск</t>
  </si>
  <si>
    <t xml:space="preserve"> Артёмовский городской округ</t>
  </si>
  <si>
    <t xml:space="preserve"> Арсеньевский городской округ</t>
  </si>
  <si>
    <t xml:space="preserve"> Лазовский муниципальный округ</t>
  </si>
  <si>
    <t xml:space="preserve"> Надеждинский муниципальный район</t>
  </si>
  <si>
    <t xml:space="preserve"> Партизанский муниципальный округ</t>
  </si>
  <si>
    <t xml:space="preserve"> Городской округ Большой Камень</t>
  </si>
  <si>
    <t xml:space="preserve"> Кировский муниципальный округ</t>
  </si>
  <si>
    <t>Количество участников с результатом, чел</t>
  </si>
  <si>
    <t>Доля участников с результатом, %</t>
  </si>
  <si>
    <t xml:space="preserve"> Ханкайский муниципальный округ</t>
  </si>
  <si>
    <t xml:space="preserve"> Чугуевский муниципальный округ</t>
  </si>
  <si>
    <t xml:space="preserve"> Яковлевский муниципальный округ</t>
  </si>
  <si>
    <t xml:space="preserve"> Октябрьский муниципальный округ</t>
  </si>
  <si>
    <t>кластер 1</t>
  </si>
  <si>
    <t>кластер 2</t>
  </si>
  <si>
    <t>кластер 3</t>
  </si>
  <si>
    <t>кластер 4</t>
  </si>
  <si>
    <t>Количество не преодолевших минимальный порог, чел.</t>
  </si>
  <si>
    <t>кол-во участников, не преодолевших минимальный порог в  основные сроки и в  "президентские сроки"</t>
  </si>
  <si>
    <t>кол-во участников, не преодолевших минимальный порог в  основные сроки и  в  "президентские сроки", Результат остался на прежнем уровне</t>
  </si>
  <si>
    <t>кол-во участников, не преодолевших минимальный порог в  основные сроки и  в  "президентские сроки", Результат повышен</t>
  </si>
  <si>
    <t>кол-во участников, не преодолевших минимальный порог в  основные сроки и  в  "президентские сроки", Результат понижен</t>
  </si>
  <si>
    <t>кол-во участников, из не преодолевших минимальный порог в  основные сроки, но преодолевших минимальный порог в  "президентские сроки"</t>
  </si>
  <si>
    <t>кол-во участников, из не преодолевших минимальный порог в  основные сроки, но преодолевших минимальный порог в  "президентские сроки"
Результат повышен</t>
  </si>
  <si>
    <t>кол-во участников,  преодолевших минимальный порог в  основные сроки, но не преодолевших минимальный порог в  "президентские сроки"</t>
  </si>
  <si>
    <t>кол-во участников, из преодолевших минимальный порог в  основные сроки, но не преодолевших порог в  "президентские сроки"
Результат понижен</t>
  </si>
  <si>
    <t>кол-во участников,  преодолевших минимальный порог в  основные сроки и в  "президентские сроки"</t>
  </si>
  <si>
    <t>кол-во участников, из преодолевших минимальный порог в  основные сроки и в  "президентские сроки"
Результат на  том же уровне</t>
  </si>
  <si>
    <t>кол-во участников, из преодолевших минимальный порог в  основные сроки и в  "президентские сроки"
Результат повышен</t>
  </si>
  <si>
    <t>кол-во участников, из преодолевших минимальный порог в  основные сроки и в  "президентские сроки"
Результат понижен</t>
  </si>
  <si>
    <t>не преодолели минимальный порог ни в  основной день, ни в  "президентские сроки"</t>
  </si>
  <si>
    <t>не преодолели минимальный порог в  основной день, но перодолели в  "президентские сроки"</t>
  </si>
  <si>
    <t>всего участников, улучшивших  результат в  сравнении с  основными сроками</t>
  </si>
  <si>
    <t>преодолели порог в  основной день, но не преодолели в  "президентские сроки"</t>
  </si>
  <si>
    <t>всего участников,  ухудшивших  результат в  сравнении с  основными сроками</t>
  </si>
  <si>
    <t>преодолели порог в основной день и в  "президентские сроки"</t>
  </si>
  <si>
    <t>всего участников, результат которых остался прежним в  сравнении с  основными сроками</t>
  </si>
  <si>
    <t xml:space="preserve"> Дальнегорский муниципальный округ</t>
  </si>
  <si>
    <t xml:space="preserve"> Хасанский муниципальный округ</t>
  </si>
  <si>
    <t xml:space="preserve"> Пограничный муниципальный округ</t>
  </si>
  <si>
    <t xml:space="preserve"> Дальнереченский городской округ</t>
  </si>
  <si>
    <t xml:space="preserve"> Городской округ ЗАТО Фокино</t>
  </si>
  <si>
    <t>минимальный проходной балл- 36</t>
  </si>
  <si>
    <t>Данные по участникам, имеющим фактический результат за пересдачу в  "президентские сроки" (ВТГ). Рассматривается минимальный порог - 36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</si>
</sst>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</xf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6" borderId="1" xfId="0" applyFont="1" applyFill="1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7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" fillId="7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7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'Общие данные'!$G$1</c:f>
              <c:strCache>
                <c:ptCount val="1"/>
                <c:pt idx="0">
                  <c:v>Доля не преодолевших минимальный порог,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данные'!$B$3:$B$27</c:f>
              <c:strCache>
                <c:ptCount val="25"/>
                <c:pt idx="0">
                  <c:v> Дальнегорский муниципальный округ</c:v>
                </c:pt>
                <c:pt idx="1">
                  <c:v> Ханкайский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Пограничный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Дальнереченский городской округ</c:v>
                </c:pt>
                <c:pt idx="8">
                  <c:v> Лесозаводский муниципальный округ</c:v>
                </c:pt>
                <c:pt idx="9">
                  <c:v> Уссурийский городской округ</c:v>
                </c:pt>
                <c:pt idx="10">
                  <c:v> Муниципальный округ Спасск-Дальний</c:v>
                </c:pt>
                <c:pt idx="11">
                  <c:v> Городской округ ЗАТО Фокино</c:v>
                </c:pt>
                <c:pt idx="12">
                  <c:v> Красноармейский муниципальный округ</c:v>
                </c:pt>
                <c:pt idx="13">
                  <c:v> Тернейский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Октябрьский муниципальный округ</c:v>
                </c:pt>
                <c:pt idx="23">
                  <c:v> Городской округ Большой Камень</c:v>
                </c:pt>
                <c:pt idx="24">
                  <c:v> Кировский муниципальный округ</c:v>
                </c:pt>
              </c:strCache>
            </c:strRef>
          </c:cat>
          <c:val>
            <c:numRef>
              <c:f>'Общие данные'!$G$3:$G$23</c:f>
              <c:numCache>
                <c:formatCode>0.00</c:formatCode>
                <c:ptCount val="21"/>
                <c:pt idx="0">
                  <c:v>50</c:v>
                </c:pt>
                <c:pt idx="1">
                  <c:v>66.666666666666657</c:v>
                </c:pt>
                <c:pt idx="2">
                  <c:v>0</c:v>
                </c:pt>
                <c:pt idx="3">
                  <c:v>20</c:v>
                </c:pt>
                <c:pt idx="4">
                  <c:v>0</c:v>
                </c:pt>
                <c:pt idx="5">
                  <c:v>44.444444444444443</c:v>
                </c:pt>
                <c:pt idx="6">
                  <c:v>40</c:v>
                </c:pt>
                <c:pt idx="7">
                  <c:v>33.333333333333329</c:v>
                </c:pt>
                <c:pt idx="8">
                  <c:v>0</c:v>
                </c:pt>
                <c:pt idx="9">
                  <c:v>37.5</c:v>
                </c:pt>
                <c:pt idx="10">
                  <c:v>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0</c:v>
                </c:pt>
                <c:pt idx="15">
                  <c:v>100</c:v>
                </c:pt>
                <c:pt idx="16">
                  <c:v>50</c:v>
                </c:pt>
                <c:pt idx="17">
                  <c:v>18.181818181818183</c:v>
                </c:pt>
                <c:pt idx="18">
                  <c:v>50</c:v>
                </c:pt>
                <c:pt idx="19">
                  <c:v>0</c:v>
                </c:pt>
                <c:pt idx="2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1-412D-907B-ABDF72D1360D}"/>
            </c:ext>
          </c:extLst>
        </c:ser>
        <c:ser>
          <c:idx val="1"/>
          <c:order val="1"/>
          <c:tx>
            <c:strRef>
              <c:f>'Общие данные'!$I$1</c:f>
              <c:strCache>
                <c:ptCount val="1"/>
                <c:pt idx="0">
                  <c:v>Доля от порога до 60, 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данные'!$B$3:$B$27</c:f>
              <c:strCache>
                <c:ptCount val="25"/>
                <c:pt idx="0">
                  <c:v> Дальнегорский муниципальный округ</c:v>
                </c:pt>
                <c:pt idx="1">
                  <c:v> Ханкайский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Пограничный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Дальнереченский городской округ</c:v>
                </c:pt>
                <c:pt idx="8">
                  <c:v> Лесозаводский муниципальный округ</c:v>
                </c:pt>
                <c:pt idx="9">
                  <c:v> Уссурийский городской округ</c:v>
                </c:pt>
                <c:pt idx="10">
                  <c:v> Муниципальный округ Спасск-Дальний</c:v>
                </c:pt>
                <c:pt idx="11">
                  <c:v> Городской округ ЗАТО Фокино</c:v>
                </c:pt>
                <c:pt idx="12">
                  <c:v> Красноармейский муниципальный округ</c:v>
                </c:pt>
                <c:pt idx="13">
                  <c:v> Тернейский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Октябрьский муниципальный округ</c:v>
                </c:pt>
                <c:pt idx="23">
                  <c:v> Городской округ Большой Камень</c:v>
                </c:pt>
                <c:pt idx="24">
                  <c:v> Кировский муниципальный округ</c:v>
                </c:pt>
              </c:strCache>
            </c:strRef>
          </c:cat>
          <c:val>
            <c:numRef>
              <c:f>'Общие данные'!$I$3:$I$23</c:f>
              <c:numCache>
                <c:formatCode>0.00</c:formatCode>
                <c:ptCount val="21"/>
                <c:pt idx="0">
                  <c:v>50</c:v>
                </c:pt>
                <c:pt idx="1">
                  <c:v>33.333333333333329</c:v>
                </c:pt>
                <c:pt idx="2">
                  <c:v>100</c:v>
                </c:pt>
                <c:pt idx="3">
                  <c:v>60</c:v>
                </c:pt>
                <c:pt idx="4">
                  <c:v>100</c:v>
                </c:pt>
                <c:pt idx="5">
                  <c:v>55.555555555555557</c:v>
                </c:pt>
                <c:pt idx="6">
                  <c:v>50</c:v>
                </c:pt>
                <c:pt idx="7">
                  <c:v>0</c:v>
                </c:pt>
                <c:pt idx="8">
                  <c:v>100</c:v>
                </c:pt>
                <c:pt idx="9">
                  <c:v>62.5</c:v>
                </c:pt>
                <c:pt idx="10">
                  <c:v>100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100</c:v>
                </c:pt>
                <c:pt idx="15">
                  <c:v>0</c:v>
                </c:pt>
                <c:pt idx="16">
                  <c:v>50</c:v>
                </c:pt>
                <c:pt idx="17">
                  <c:v>63.636363636363633</c:v>
                </c:pt>
                <c:pt idx="18">
                  <c:v>50</c:v>
                </c:pt>
                <c:pt idx="19">
                  <c:v>100</c:v>
                </c:pt>
                <c:pt idx="2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1-412D-907B-ABDF72D1360D}"/>
            </c:ext>
          </c:extLst>
        </c:ser>
        <c:ser>
          <c:idx val="2"/>
          <c:order val="2"/>
          <c:tx>
            <c:strRef>
              <c:f>'Общие данные'!$K$1</c:f>
              <c:strCache>
                <c:ptCount val="1"/>
                <c:pt idx="0">
                  <c:v>Доля от 61 до 80, %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данные'!$B$3:$B$27</c:f>
              <c:strCache>
                <c:ptCount val="25"/>
                <c:pt idx="0">
                  <c:v> Дальнегорский муниципальный округ</c:v>
                </c:pt>
                <c:pt idx="1">
                  <c:v> Ханкайский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Пограничный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Дальнереченский городской округ</c:v>
                </c:pt>
                <c:pt idx="8">
                  <c:v> Лесозаводский муниципальный округ</c:v>
                </c:pt>
                <c:pt idx="9">
                  <c:v> Уссурийский городской округ</c:v>
                </c:pt>
                <c:pt idx="10">
                  <c:v> Муниципальный округ Спасск-Дальний</c:v>
                </c:pt>
                <c:pt idx="11">
                  <c:v> Городской округ ЗАТО Фокино</c:v>
                </c:pt>
                <c:pt idx="12">
                  <c:v> Красноармейский муниципальный округ</c:v>
                </c:pt>
                <c:pt idx="13">
                  <c:v> Тернейский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Октябрьский муниципальный округ</c:v>
                </c:pt>
                <c:pt idx="23">
                  <c:v> Городской округ Большой Камень</c:v>
                </c:pt>
                <c:pt idx="24">
                  <c:v> Кировский муниципальный округ</c:v>
                </c:pt>
              </c:strCache>
            </c:strRef>
          </c:cat>
          <c:val>
            <c:numRef>
              <c:f>'Общие данные'!$K$3:$K$23</c:f>
              <c:numCache>
                <c:formatCode>0.00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66.666666666666657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18.181818181818183</c:v>
                </c:pt>
                <c:pt idx="18">
                  <c:v>0</c:v>
                </c:pt>
                <c:pt idx="19">
                  <c:v>0</c:v>
                </c:pt>
                <c:pt idx="2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61-412D-907B-ABDF72D136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253407"/>
        <c:axId val="1635530239"/>
      </c:barChart>
      <c:catAx>
        <c:axId val="1125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5530239"/>
        <c:crosses val="autoZero"/>
        <c:auto val="1"/>
        <c:lblAlgn val="ctr"/>
        <c:lblOffset val="100"/>
        <c:noMultiLvlLbl val="0"/>
      </c:catAx>
      <c:valAx>
        <c:axId val="163553023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5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'Сравнительный анализ'!$D$3</c:f>
              <c:strCache>
                <c:ptCount val="1"/>
                <c:pt idx="0">
                  <c:v>кол-во участников, не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'Сравнительный анализ'!$A$5:$A$29</c:f>
              <c:strCache>
                <c:ptCount val="25"/>
                <c:pt idx="0">
                  <c:v> Дальнегорский муниципальный округ</c:v>
                </c:pt>
                <c:pt idx="1">
                  <c:v> Ханкайский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Пограничный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Дальнереченский городской округ</c:v>
                </c:pt>
                <c:pt idx="8">
                  <c:v> Лесозаводский муниципальный округ</c:v>
                </c:pt>
                <c:pt idx="9">
                  <c:v> Уссурийский городской округ</c:v>
                </c:pt>
                <c:pt idx="10">
                  <c:v> Муниципальный округ Спасск-Дальний</c:v>
                </c:pt>
                <c:pt idx="11">
                  <c:v> Городской округ ЗАТО Фокино</c:v>
                </c:pt>
                <c:pt idx="12">
                  <c:v> Красноармейский муниципальный округ</c:v>
                </c:pt>
                <c:pt idx="13">
                  <c:v> Тернейский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Октябрьский муниципальный округ</c:v>
                </c:pt>
                <c:pt idx="23">
                  <c:v> Городской округ Большой Камень</c:v>
                </c:pt>
                <c:pt idx="24">
                  <c:v> Кировский муниципальный округ</c:v>
                </c:pt>
              </c:strCache>
            </c:strRef>
          </c:cat>
          <c:val>
            <c:numRef>
              <c:f>'Сравнительный анализ'!$D$5:$D$29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  <c:pt idx="6">
                  <c:v>24</c:v>
                </c:pt>
                <c:pt idx="7">
                  <c:v>1</c:v>
                </c:pt>
                <c:pt idx="8">
                  <c:v>0</c:v>
                </c:pt>
                <c:pt idx="9">
                  <c:v>6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6-4E31-BEF4-E69CB2EA8284}"/>
            </c:ext>
          </c:extLst>
        </c:ser>
        <c:ser>
          <c:idx val="1"/>
          <c:order val="1"/>
          <c:tx>
            <c:strRef>
              <c:f>'Сравнительный анализ'!$H$3</c:f>
              <c:strCache>
                <c:ptCount val="1"/>
                <c:pt idx="0">
                  <c:v>кол-во участников, из не преодолевших минимальный порог в  основные сроки, но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'Сравнительный анализ'!$A$5:$A$29</c:f>
              <c:strCache>
                <c:ptCount val="25"/>
                <c:pt idx="0">
                  <c:v> Дальнегорский муниципальный округ</c:v>
                </c:pt>
                <c:pt idx="1">
                  <c:v> Ханкайский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Пограничный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Дальнереченский городской округ</c:v>
                </c:pt>
                <c:pt idx="8">
                  <c:v> Лесозаводский муниципальный округ</c:v>
                </c:pt>
                <c:pt idx="9">
                  <c:v> Уссурийский городской округ</c:v>
                </c:pt>
                <c:pt idx="10">
                  <c:v> Муниципальный округ Спасск-Дальний</c:v>
                </c:pt>
                <c:pt idx="11">
                  <c:v> Городской округ ЗАТО Фокино</c:v>
                </c:pt>
                <c:pt idx="12">
                  <c:v> Красноармейский муниципальный округ</c:v>
                </c:pt>
                <c:pt idx="13">
                  <c:v> Тернейский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Октябрьский муниципальный округ</c:v>
                </c:pt>
                <c:pt idx="23">
                  <c:v> Городской округ Большой Камень</c:v>
                </c:pt>
                <c:pt idx="24">
                  <c:v> Кировский муниципальный округ</c:v>
                </c:pt>
              </c:strCache>
            </c:strRef>
          </c:cat>
          <c:val>
            <c:numRef>
              <c:f>'Сравнительный анализ'!$H$5:$H$29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18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6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26-4E31-BEF4-E69CB2EA8284}"/>
            </c:ext>
          </c:extLst>
        </c:ser>
        <c:ser>
          <c:idx val="2"/>
          <c:order val="2"/>
          <c:tx>
            <c:strRef>
              <c:f>'Сравнительный анализ'!$J$3</c:f>
              <c:strCache>
                <c:ptCount val="1"/>
                <c:pt idx="0">
                  <c:v>кол-во участников,  преодолевших минимальный порог в  основные сроки, но не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'Сравнительный анализ'!$A$5:$A$29</c:f>
              <c:strCache>
                <c:ptCount val="25"/>
                <c:pt idx="0">
                  <c:v> Дальнегорский муниципальный округ</c:v>
                </c:pt>
                <c:pt idx="1">
                  <c:v> Ханкайский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Пограничный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Дальнереченский городской округ</c:v>
                </c:pt>
                <c:pt idx="8">
                  <c:v> Лесозаводский муниципальный округ</c:v>
                </c:pt>
                <c:pt idx="9">
                  <c:v> Уссурийский городской округ</c:v>
                </c:pt>
                <c:pt idx="10">
                  <c:v> Муниципальный округ Спасск-Дальний</c:v>
                </c:pt>
                <c:pt idx="11">
                  <c:v> Городской округ ЗАТО Фокино</c:v>
                </c:pt>
                <c:pt idx="12">
                  <c:v> Красноармейский муниципальный округ</c:v>
                </c:pt>
                <c:pt idx="13">
                  <c:v> Тернейский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Октябрьский муниципальный округ</c:v>
                </c:pt>
                <c:pt idx="23">
                  <c:v> Городской округ Большой Камень</c:v>
                </c:pt>
                <c:pt idx="24">
                  <c:v> Кировский муниципальный округ</c:v>
                </c:pt>
              </c:strCache>
            </c:strRef>
          </c:cat>
          <c:val>
            <c:numRef>
              <c:f>'Сравнительный анализ'!$J$5:$J$29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26-4E31-BEF4-E69CB2EA8284}"/>
            </c:ext>
          </c:extLst>
        </c:ser>
        <c:ser>
          <c:idx val="3"/>
          <c:order val="3"/>
          <c:tx>
            <c:strRef>
              <c:f>'Сравнительный анализ'!$L$3</c:f>
              <c:strCache>
                <c:ptCount val="1"/>
                <c:pt idx="0">
                  <c:v>кол-во участников, 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'Сравнительный анализ'!$A$5:$A$29</c:f>
              <c:strCache>
                <c:ptCount val="25"/>
                <c:pt idx="0">
                  <c:v> Дальнегорский муниципальный округ</c:v>
                </c:pt>
                <c:pt idx="1">
                  <c:v> Ханкайский муниципальный округ</c:v>
                </c:pt>
                <c:pt idx="2">
                  <c:v> Хасанский муниципальный округ</c:v>
                </c:pt>
                <c:pt idx="3">
                  <c:v> Черниговский муниципальный округ</c:v>
                </c:pt>
                <c:pt idx="4">
                  <c:v> Пограничный муниципальный округ</c:v>
                </c:pt>
                <c:pt idx="5">
                  <c:v> Находкинский городской округ</c:v>
                </c:pt>
                <c:pt idx="6">
                  <c:v> Город Владивосток</c:v>
                </c:pt>
                <c:pt idx="7">
                  <c:v> Дальнереченский городской округ</c:v>
                </c:pt>
                <c:pt idx="8">
                  <c:v> Лесозаводский муниципальный округ</c:v>
                </c:pt>
                <c:pt idx="9">
                  <c:v> Уссурийский городской округ</c:v>
                </c:pt>
                <c:pt idx="10">
                  <c:v> Муниципальный округ Спасск-Дальний</c:v>
                </c:pt>
                <c:pt idx="11">
                  <c:v> Городской округ ЗАТО Фокино</c:v>
                </c:pt>
                <c:pt idx="12">
                  <c:v> Красноармейский муниципальный округ</c:v>
                </c:pt>
                <c:pt idx="13">
                  <c:v> Тернейский муниципальный округ</c:v>
                </c:pt>
                <c:pt idx="14">
                  <c:v> Чугуевский муниципальный округ</c:v>
                </c:pt>
                <c:pt idx="15">
                  <c:v> Яковлевский муниципальный округ</c:v>
                </c:pt>
                <c:pt idx="16">
                  <c:v> Муниципальный округ г. Партизанск</c:v>
                </c:pt>
                <c:pt idx="17">
                  <c:v> Артёмовский городской округ</c:v>
                </c:pt>
                <c:pt idx="18">
                  <c:v> Арсеньевский городской округ</c:v>
                </c:pt>
                <c:pt idx="19">
                  <c:v> Лазовский муниципальный округ</c:v>
                </c:pt>
                <c:pt idx="20">
                  <c:v> Надеждинский муниципальный район</c:v>
                </c:pt>
                <c:pt idx="21">
                  <c:v> Партизанский муниципальный округ</c:v>
                </c:pt>
                <c:pt idx="22">
                  <c:v> Октябрьский муниципальный округ</c:v>
                </c:pt>
                <c:pt idx="23">
                  <c:v> Городской округ Большой Камень</c:v>
                </c:pt>
                <c:pt idx="24">
                  <c:v> Кировский муниципальный округ</c:v>
                </c:pt>
              </c:strCache>
            </c:strRef>
          </c:cat>
          <c:val>
            <c:numRef>
              <c:f>'Сравнительный анализ'!$L$5:$L$29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18</c:v>
                </c:pt>
                <c:pt idx="7">
                  <c:v>2</c:v>
                </c:pt>
                <c:pt idx="8">
                  <c:v>1</c:v>
                </c:pt>
                <c:pt idx="9">
                  <c:v>6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26-4E31-BEF4-E69CB2EA8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77341119"/>
        <c:axId val="1571752911"/>
      </c:barChart>
      <c:catAx>
        <c:axId val="1577341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1752911"/>
        <c:crosses val="autoZero"/>
        <c:auto val="1"/>
        <c:lblAlgn val="ctr"/>
        <c:lblOffset val="100"/>
        <c:noMultiLvlLbl val="0"/>
      </c:catAx>
      <c:valAx>
        <c:axId val="1571752911"/>
        <c:scaling>
          <c:orientation val="minMax"/>
          <c:max val="6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7341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574220</xdr:colOff>
      <xdr:row>3</xdr:row>
      <xdr:rowOff>21770</xdr:rowOff>
    </xdr:from>
    <xdr:to>
      <xdr:col>38</xdr:col>
      <xdr:colOff>514350</xdr:colOff>
      <xdr:row>27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1C90AB8-8181-42C4-B3F0-A8058A2552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158750</xdr:colOff>
      <xdr:row>2</xdr:row>
      <xdr:rowOff>1968500</xdr:rowOff>
    </xdr:from>
    <xdr:to>
      <xdr:col>37</xdr:col>
      <xdr:colOff>558799</xdr:colOff>
      <xdr:row>28</xdr:row>
      <xdr:rowOff>73025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C2AF82F3-CA0B-458C-90DA-94FDBF1A4D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4641-D412-4154-B686-5A95334AEE4A}">
  <dimension ref="A1:R27"/>
  <sheetViews>
    <sheetView zoomScale="40" zoomScaleNormal="40" workbookViewId="0">
      <pane ySplit="1" topLeftCell="A2" activePane="bottomLeft" state="frozen"/>
      <selection pane="bottomLeft" activeCell="L7" sqref="L7"/>
    </sheetView>
  </sheetViews>
  <sheetFormatPr defaultRowHeight="27" customHeight="1" x14ac:dyDescent="0.3"/>
  <cols>
    <col min="1" max="1" width="10.33203125" style="2" customWidth="1"/>
    <col min="2" max="2" width="49.77734375" style="1" customWidth="1"/>
    <col min="3" max="4" width="18.6640625" style="1" customWidth="1"/>
    <col min="5" max="5" width="17.6640625" style="1" customWidth="1"/>
    <col min="6" max="6" width="20.44140625" style="1" customWidth="1"/>
    <col min="7" max="7" width="22.5546875" style="1" customWidth="1"/>
    <col min="8" max="16" width="15.5546875" style="1" customWidth="1"/>
    <col min="18" max="18" width="28.109375" customWidth="1"/>
  </cols>
  <sheetData>
    <row r="1" spans="1:18" ht="128.25" customHeight="1" x14ac:dyDescent="0.3">
      <c r="A1" s="6" t="s">
        <v>9</v>
      </c>
      <c r="B1" s="9" t="s">
        <v>0</v>
      </c>
      <c r="C1" s="9" t="s">
        <v>14</v>
      </c>
      <c r="D1" s="9" t="s">
        <v>33</v>
      </c>
      <c r="E1" s="9" t="s">
        <v>34</v>
      </c>
      <c r="F1" s="10" t="s">
        <v>15</v>
      </c>
      <c r="G1" s="10" t="s">
        <v>12</v>
      </c>
      <c r="H1" s="10" t="s">
        <v>10</v>
      </c>
      <c r="I1" s="10" t="s">
        <v>11</v>
      </c>
      <c r="J1" s="10" t="s">
        <v>8</v>
      </c>
      <c r="K1" s="10" t="s">
        <v>2</v>
      </c>
      <c r="L1" s="10" t="s">
        <v>7</v>
      </c>
      <c r="M1" s="10" t="s">
        <v>3</v>
      </c>
      <c r="N1" s="10" t="s">
        <v>4</v>
      </c>
      <c r="O1" s="10" t="s">
        <v>5</v>
      </c>
      <c r="P1" s="10" t="s">
        <v>6</v>
      </c>
      <c r="R1" s="4" t="s">
        <v>68</v>
      </c>
    </row>
    <row r="2" spans="1:18" ht="27" customHeight="1" x14ac:dyDescent="0.3">
      <c r="A2" s="7"/>
      <c r="B2" s="11" t="s">
        <v>1</v>
      </c>
      <c r="C2" s="13">
        <v>141</v>
      </c>
      <c r="D2" s="13">
        <v>140</v>
      </c>
      <c r="E2" s="15">
        <v>99.290780141843967</v>
      </c>
      <c r="F2" s="24">
        <v>52</v>
      </c>
      <c r="G2" s="23">
        <v>36.87943262411347</v>
      </c>
      <c r="H2" s="24">
        <v>76</v>
      </c>
      <c r="I2" s="23">
        <v>53.900709219858157</v>
      </c>
      <c r="J2" s="24">
        <v>13</v>
      </c>
      <c r="K2" s="23">
        <v>9.2198581560283674</v>
      </c>
      <c r="L2" s="24">
        <v>0</v>
      </c>
      <c r="M2" s="23">
        <v>0</v>
      </c>
      <c r="N2" s="24">
        <v>0</v>
      </c>
      <c r="O2" s="23">
        <v>0</v>
      </c>
      <c r="P2" s="23">
        <v>38.297872340425535</v>
      </c>
      <c r="Q2" s="3"/>
    </row>
    <row r="3" spans="1:18" ht="27" customHeight="1" x14ac:dyDescent="0.35">
      <c r="A3" s="18">
        <v>2</v>
      </c>
      <c r="B3" s="14" t="s">
        <v>63</v>
      </c>
      <c r="C3" s="16">
        <v>2</v>
      </c>
      <c r="D3" s="16">
        <v>2</v>
      </c>
      <c r="E3" s="17">
        <v>100</v>
      </c>
      <c r="F3" s="18">
        <v>1</v>
      </c>
      <c r="G3" s="19">
        <v>50</v>
      </c>
      <c r="H3" s="18">
        <v>1</v>
      </c>
      <c r="I3" s="19">
        <v>50</v>
      </c>
      <c r="J3" s="18">
        <v>0</v>
      </c>
      <c r="K3" s="19">
        <v>0</v>
      </c>
      <c r="L3" s="18">
        <v>0</v>
      </c>
      <c r="M3" s="19">
        <v>0</v>
      </c>
      <c r="N3" s="18">
        <v>0</v>
      </c>
      <c r="O3" s="19">
        <v>0</v>
      </c>
      <c r="P3" s="21">
        <v>31.5</v>
      </c>
      <c r="Q3" s="3"/>
    </row>
    <row r="4" spans="1:18" ht="27" customHeight="1" x14ac:dyDescent="0.35">
      <c r="A4" s="18">
        <v>4</v>
      </c>
      <c r="B4" s="14" t="s">
        <v>35</v>
      </c>
      <c r="C4" s="16">
        <v>3</v>
      </c>
      <c r="D4" s="16">
        <v>3</v>
      </c>
      <c r="E4" s="17">
        <v>100</v>
      </c>
      <c r="F4" s="18">
        <v>2</v>
      </c>
      <c r="G4" s="19">
        <v>66.666666666666657</v>
      </c>
      <c r="H4" s="18">
        <v>1</v>
      </c>
      <c r="I4" s="19">
        <v>33.333333333333329</v>
      </c>
      <c r="J4" s="18">
        <v>0</v>
      </c>
      <c r="K4" s="19">
        <v>0</v>
      </c>
      <c r="L4" s="18">
        <v>0</v>
      </c>
      <c r="M4" s="19">
        <v>0</v>
      </c>
      <c r="N4" s="18">
        <v>0</v>
      </c>
      <c r="O4" s="19">
        <v>0</v>
      </c>
      <c r="P4" s="21">
        <v>32</v>
      </c>
      <c r="Q4" s="3"/>
    </row>
    <row r="5" spans="1:18" ht="27" customHeight="1" x14ac:dyDescent="0.35">
      <c r="A5" s="18">
        <v>5</v>
      </c>
      <c r="B5" s="14" t="s">
        <v>64</v>
      </c>
      <c r="C5" s="16">
        <v>1</v>
      </c>
      <c r="D5" s="16">
        <v>1</v>
      </c>
      <c r="E5" s="17">
        <v>100</v>
      </c>
      <c r="F5" s="18">
        <v>0</v>
      </c>
      <c r="G5" s="19">
        <v>0</v>
      </c>
      <c r="H5" s="18">
        <v>1</v>
      </c>
      <c r="I5" s="19">
        <v>100</v>
      </c>
      <c r="J5" s="18">
        <v>0</v>
      </c>
      <c r="K5" s="19">
        <v>0</v>
      </c>
      <c r="L5" s="18">
        <v>0</v>
      </c>
      <c r="M5" s="19">
        <v>0</v>
      </c>
      <c r="N5" s="18">
        <v>0</v>
      </c>
      <c r="O5" s="19">
        <v>0</v>
      </c>
      <c r="P5" s="21">
        <v>39</v>
      </c>
      <c r="Q5" s="3"/>
    </row>
    <row r="6" spans="1:18" ht="27" customHeight="1" x14ac:dyDescent="0.35">
      <c r="A6" s="18">
        <v>6</v>
      </c>
      <c r="B6" s="14" t="s">
        <v>17</v>
      </c>
      <c r="C6" s="16">
        <v>5</v>
      </c>
      <c r="D6" s="16">
        <v>5</v>
      </c>
      <c r="E6" s="17">
        <v>100</v>
      </c>
      <c r="F6" s="18">
        <v>1</v>
      </c>
      <c r="G6" s="19">
        <v>20</v>
      </c>
      <c r="H6" s="18">
        <v>3</v>
      </c>
      <c r="I6" s="19">
        <v>60</v>
      </c>
      <c r="J6" s="18">
        <v>1</v>
      </c>
      <c r="K6" s="19">
        <v>20</v>
      </c>
      <c r="L6" s="18">
        <v>0</v>
      </c>
      <c r="M6" s="19">
        <v>0</v>
      </c>
      <c r="N6" s="18">
        <v>0</v>
      </c>
      <c r="O6" s="19">
        <v>0</v>
      </c>
      <c r="P6" s="21">
        <v>44.6</v>
      </c>
      <c r="Q6" s="3"/>
    </row>
    <row r="7" spans="1:18" ht="27" customHeight="1" x14ac:dyDescent="0.35">
      <c r="A7" s="18">
        <v>8</v>
      </c>
      <c r="B7" s="14" t="s">
        <v>65</v>
      </c>
      <c r="C7" s="16">
        <v>2</v>
      </c>
      <c r="D7" s="16">
        <v>2</v>
      </c>
      <c r="E7" s="17">
        <v>100</v>
      </c>
      <c r="F7" s="18">
        <v>0</v>
      </c>
      <c r="G7" s="19">
        <v>0</v>
      </c>
      <c r="H7" s="18">
        <v>2</v>
      </c>
      <c r="I7" s="19">
        <v>100</v>
      </c>
      <c r="J7" s="18">
        <v>0</v>
      </c>
      <c r="K7" s="19">
        <v>0</v>
      </c>
      <c r="L7" s="18">
        <v>0</v>
      </c>
      <c r="M7" s="19">
        <v>0</v>
      </c>
      <c r="N7" s="18">
        <v>0</v>
      </c>
      <c r="O7" s="19">
        <v>0</v>
      </c>
      <c r="P7" s="21">
        <v>43.5</v>
      </c>
      <c r="Q7" s="3"/>
    </row>
    <row r="8" spans="1:18" ht="27" customHeight="1" x14ac:dyDescent="0.35">
      <c r="A8" s="18">
        <v>9</v>
      </c>
      <c r="B8" s="14" t="s">
        <v>18</v>
      </c>
      <c r="C8" s="16">
        <v>9</v>
      </c>
      <c r="D8" s="16">
        <v>9</v>
      </c>
      <c r="E8" s="17">
        <v>100</v>
      </c>
      <c r="F8" s="18">
        <v>4</v>
      </c>
      <c r="G8" s="19">
        <v>44.444444444444443</v>
      </c>
      <c r="H8" s="18">
        <v>5</v>
      </c>
      <c r="I8" s="19">
        <v>55.555555555555557</v>
      </c>
      <c r="J8" s="18">
        <v>0</v>
      </c>
      <c r="K8" s="19">
        <v>0</v>
      </c>
      <c r="L8" s="18">
        <v>0</v>
      </c>
      <c r="M8" s="19">
        <v>0</v>
      </c>
      <c r="N8" s="18">
        <v>0</v>
      </c>
      <c r="O8" s="19">
        <v>0</v>
      </c>
      <c r="P8" s="21">
        <v>31.222222222222221</v>
      </c>
      <c r="Q8" s="3"/>
    </row>
    <row r="9" spans="1:18" ht="27" customHeight="1" x14ac:dyDescent="0.35">
      <c r="A9" s="18">
        <v>10</v>
      </c>
      <c r="B9" s="14" t="s">
        <v>19</v>
      </c>
      <c r="C9" s="16">
        <v>60</v>
      </c>
      <c r="D9" s="16">
        <v>59</v>
      </c>
      <c r="E9" s="17">
        <v>98.333333333333329</v>
      </c>
      <c r="F9" s="18">
        <v>24</v>
      </c>
      <c r="G9" s="19">
        <v>40</v>
      </c>
      <c r="H9" s="18">
        <v>30</v>
      </c>
      <c r="I9" s="19">
        <v>50</v>
      </c>
      <c r="J9" s="18">
        <v>6</v>
      </c>
      <c r="K9" s="19">
        <v>10</v>
      </c>
      <c r="L9" s="18">
        <v>0</v>
      </c>
      <c r="M9" s="19">
        <v>0</v>
      </c>
      <c r="N9" s="18">
        <v>0</v>
      </c>
      <c r="O9" s="19">
        <v>0</v>
      </c>
      <c r="P9" s="21">
        <v>37.65</v>
      </c>
      <c r="Q9" s="3"/>
    </row>
    <row r="10" spans="1:18" ht="27" customHeight="1" x14ac:dyDescent="0.35">
      <c r="A10" s="18">
        <v>11</v>
      </c>
      <c r="B10" s="14" t="s">
        <v>66</v>
      </c>
      <c r="C10" s="16">
        <v>3</v>
      </c>
      <c r="D10" s="16">
        <v>3</v>
      </c>
      <c r="E10" s="17">
        <v>100</v>
      </c>
      <c r="F10" s="18">
        <v>1</v>
      </c>
      <c r="G10" s="19">
        <v>33.333333333333329</v>
      </c>
      <c r="H10" s="18">
        <v>0</v>
      </c>
      <c r="I10" s="19">
        <v>0</v>
      </c>
      <c r="J10" s="18">
        <v>2</v>
      </c>
      <c r="K10" s="19">
        <v>66.666666666666657</v>
      </c>
      <c r="L10" s="18">
        <v>0</v>
      </c>
      <c r="M10" s="19">
        <v>0</v>
      </c>
      <c r="N10" s="18">
        <v>0</v>
      </c>
      <c r="O10" s="19">
        <v>0</v>
      </c>
      <c r="P10" s="21">
        <v>56.666666666666664</v>
      </c>
      <c r="Q10" s="3"/>
    </row>
    <row r="11" spans="1:18" ht="27" customHeight="1" x14ac:dyDescent="0.35">
      <c r="A11" s="18">
        <v>12</v>
      </c>
      <c r="B11" s="14" t="s">
        <v>20</v>
      </c>
      <c r="C11" s="16">
        <v>3</v>
      </c>
      <c r="D11" s="16">
        <v>3</v>
      </c>
      <c r="E11" s="17">
        <v>100</v>
      </c>
      <c r="F11" s="18">
        <v>0</v>
      </c>
      <c r="G11" s="19">
        <v>0</v>
      </c>
      <c r="H11" s="18">
        <v>3</v>
      </c>
      <c r="I11" s="19">
        <v>100</v>
      </c>
      <c r="J11" s="18">
        <v>0</v>
      </c>
      <c r="K11" s="19">
        <v>0</v>
      </c>
      <c r="L11" s="18">
        <v>0</v>
      </c>
      <c r="M11" s="19">
        <v>0</v>
      </c>
      <c r="N11" s="18">
        <v>0</v>
      </c>
      <c r="O11" s="19">
        <v>0</v>
      </c>
      <c r="P11" s="21">
        <v>41.666666666666664</v>
      </c>
      <c r="Q11" s="3"/>
    </row>
    <row r="12" spans="1:18" ht="27" customHeight="1" x14ac:dyDescent="0.35">
      <c r="A12" s="18">
        <v>13</v>
      </c>
      <c r="B12" s="14" t="s">
        <v>21</v>
      </c>
      <c r="C12" s="16">
        <v>16</v>
      </c>
      <c r="D12" s="16">
        <v>16</v>
      </c>
      <c r="E12" s="17">
        <v>100</v>
      </c>
      <c r="F12" s="18">
        <v>6</v>
      </c>
      <c r="G12" s="19">
        <v>37.5</v>
      </c>
      <c r="H12" s="18">
        <v>10</v>
      </c>
      <c r="I12" s="19">
        <v>62.5</v>
      </c>
      <c r="J12" s="18">
        <v>0</v>
      </c>
      <c r="K12" s="19">
        <v>0</v>
      </c>
      <c r="L12" s="18">
        <v>0</v>
      </c>
      <c r="M12" s="19">
        <v>0</v>
      </c>
      <c r="N12" s="18">
        <v>0</v>
      </c>
      <c r="O12" s="19">
        <v>0</v>
      </c>
      <c r="P12" s="21">
        <v>37.8125</v>
      </c>
      <c r="Q12" s="3"/>
    </row>
    <row r="13" spans="1:18" ht="27" customHeight="1" x14ac:dyDescent="0.35">
      <c r="A13" s="18">
        <v>14</v>
      </c>
      <c r="B13" s="14" t="s">
        <v>22</v>
      </c>
      <c r="C13" s="16">
        <v>1</v>
      </c>
      <c r="D13" s="16">
        <v>1</v>
      </c>
      <c r="E13" s="17">
        <v>100</v>
      </c>
      <c r="F13" s="18">
        <v>0</v>
      </c>
      <c r="G13" s="19">
        <v>0</v>
      </c>
      <c r="H13" s="18">
        <v>1</v>
      </c>
      <c r="I13" s="19">
        <v>100</v>
      </c>
      <c r="J13" s="18">
        <v>0</v>
      </c>
      <c r="K13" s="19">
        <v>0</v>
      </c>
      <c r="L13" s="18">
        <v>0</v>
      </c>
      <c r="M13" s="19">
        <v>0</v>
      </c>
      <c r="N13" s="18">
        <v>0</v>
      </c>
      <c r="O13" s="19">
        <v>0</v>
      </c>
      <c r="P13" s="21">
        <v>43</v>
      </c>
      <c r="Q13" s="3"/>
    </row>
    <row r="14" spans="1:18" ht="27" customHeight="1" x14ac:dyDescent="0.35">
      <c r="A14" s="18">
        <v>17</v>
      </c>
      <c r="B14" s="14" t="s">
        <v>67</v>
      </c>
      <c r="C14" s="16">
        <v>1</v>
      </c>
      <c r="D14" s="16">
        <v>1</v>
      </c>
      <c r="E14" s="17">
        <v>100</v>
      </c>
      <c r="F14" s="18">
        <v>1</v>
      </c>
      <c r="G14" s="19">
        <v>100</v>
      </c>
      <c r="H14" s="18">
        <v>0</v>
      </c>
      <c r="I14" s="19">
        <v>0</v>
      </c>
      <c r="J14" s="18">
        <v>0</v>
      </c>
      <c r="K14" s="19">
        <v>0</v>
      </c>
      <c r="L14" s="18">
        <v>0</v>
      </c>
      <c r="M14" s="19">
        <v>0</v>
      </c>
      <c r="N14" s="18">
        <v>0</v>
      </c>
      <c r="O14" s="19">
        <v>0</v>
      </c>
      <c r="P14" s="21">
        <v>33</v>
      </c>
      <c r="Q14" s="3"/>
    </row>
    <row r="15" spans="1:18" ht="27" customHeight="1" x14ac:dyDescent="0.35">
      <c r="A15" s="18">
        <v>18</v>
      </c>
      <c r="B15" s="14" t="s">
        <v>23</v>
      </c>
      <c r="C15" s="16">
        <v>1</v>
      </c>
      <c r="D15" s="16">
        <v>1</v>
      </c>
      <c r="E15" s="17">
        <v>100</v>
      </c>
      <c r="F15" s="18">
        <v>1</v>
      </c>
      <c r="G15" s="19">
        <v>100</v>
      </c>
      <c r="H15" s="18">
        <v>0</v>
      </c>
      <c r="I15" s="19">
        <v>0</v>
      </c>
      <c r="J15" s="18">
        <v>0</v>
      </c>
      <c r="K15" s="19">
        <v>0</v>
      </c>
      <c r="L15" s="18">
        <v>0</v>
      </c>
      <c r="M15" s="19">
        <v>0</v>
      </c>
      <c r="N15" s="18">
        <v>0</v>
      </c>
      <c r="O15" s="19">
        <v>0</v>
      </c>
      <c r="P15" s="21">
        <v>23</v>
      </c>
      <c r="Q15" s="3"/>
    </row>
    <row r="16" spans="1:18" ht="27" customHeight="1" x14ac:dyDescent="0.35">
      <c r="A16" s="18">
        <v>19</v>
      </c>
      <c r="B16" s="14" t="s">
        <v>24</v>
      </c>
      <c r="C16" s="16">
        <v>1</v>
      </c>
      <c r="D16" s="16">
        <v>1</v>
      </c>
      <c r="E16" s="17">
        <v>100</v>
      </c>
      <c r="F16" s="18">
        <v>1</v>
      </c>
      <c r="G16" s="19">
        <v>100</v>
      </c>
      <c r="H16" s="18">
        <v>0</v>
      </c>
      <c r="I16" s="19">
        <v>0</v>
      </c>
      <c r="J16" s="18">
        <v>0</v>
      </c>
      <c r="K16" s="19">
        <v>0</v>
      </c>
      <c r="L16" s="18">
        <v>0</v>
      </c>
      <c r="M16" s="19">
        <v>0</v>
      </c>
      <c r="N16" s="18">
        <v>0</v>
      </c>
      <c r="O16" s="19">
        <v>0</v>
      </c>
      <c r="P16" s="21">
        <v>17</v>
      </c>
      <c r="Q16" s="3"/>
    </row>
    <row r="17" spans="1:17" ht="27" customHeight="1" x14ac:dyDescent="0.35">
      <c r="A17" s="18">
        <v>21</v>
      </c>
      <c r="B17" s="14" t="s">
        <v>36</v>
      </c>
      <c r="C17" s="16">
        <v>1</v>
      </c>
      <c r="D17" s="16">
        <v>1</v>
      </c>
      <c r="E17" s="17">
        <v>100</v>
      </c>
      <c r="F17" s="18">
        <v>0</v>
      </c>
      <c r="G17" s="19">
        <v>0</v>
      </c>
      <c r="H17" s="18">
        <v>1</v>
      </c>
      <c r="I17" s="19">
        <v>100</v>
      </c>
      <c r="J17" s="18">
        <v>0</v>
      </c>
      <c r="K17" s="19">
        <v>0</v>
      </c>
      <c r="L17" s="18">
        <v>0</v>
      </c>
      <c r="M17" s="19">
        <v>0</v>
      </c>
      <c r="N17" s="18">
        <v>0</v>
      </c>
      <c r="O17" s="19">
        <v>0</v>
      </c>
      <c r="P17" s="21">
        <v>39</v>
      </c>
      <c r="Q17" s="3"/>
    </row>
    <row r="18" spans="1:17" ht="27" customHeight="1" x14ac:dyDescent="0.35">
      <c r="A18" s="18">
        <v>22</v>
      </c>
      <c r="B18" s="14" t="s">
        <v>37</v>
      </c>
      <c r="C18" s="16">
        <v>1</v>
      </c>
      <c r="D18" s="16">
        <v>1</v>
      </c>
      <c r="E18" s="17">
        <v>100</v>
      </c>
      <c r="F18" s="18">
        <v>1</v>
      </c>
      <c r="G18" s="19">
        <v>100</v>
      </c>
      <c r="H18" s="18">
        <v>0</v>
      </c>
      <c r="I18" s="19">
        <v>0</v>
      </c>
      <c r="J18" s="18">
        <v>0</v>
      </c>
      <c r="K18" s="19">
        <v>0</v>
      </c>
      <c r="L18" s="18">
        <v>0</v>
      </c>
      <c r="M18" s="19">
        <v>0</v>
      </c>
      <c r="N18" s="18">
        <v>0</v>
      </c>
      <c r="O18" s="19">
        <v>0</v>
      </c>
      <c r="P18" s="21">
        <v>23</v>
      </c>
      <c r="Q18" s="3"/>
    </row>
    <row r="19" spans="1:17" ht="27" customHeight="1" x14ac:dyDescent="0.35">
      <c r="A19" s="18">
        <v>23</v>
      </c>
      <c r="B19" s="14" t="s">
        <v>25</v>
      </c>
      <c r="C19" s="16">
        <v>2</v>
      </c>
      <c r="D19" s="16">
        <v>2</v>
      </c>
      <c r="E19" s="17">
        <v>100</v>
      </c>
      <c r="F19" s="18">
        <v>1</v>
      </c>
      <c r="G19" s="19">
        <v>50</v>
      </c>
      <c r="H19" s="18">
        <v>1</v>
      </c>
      <c r="I19" s="19">
        <v>50</v>
      </c>
      <c r="J19" s="18">
        <v>0</v>
      </c>
      <c r="K19" s="19">
        <v>0</v>
      </c>
      <c r="L19" s="18">
        <v>0</v>
      </c>
      <c r="M19" s="19">
        <v>0</v>
      </c>
      <c r="N19" s="18">
        <v>0</v>
      </c>
      <c r="O19" s="19">
        <v>0</v>
      </c>
      <c r="P19" s="21">
        <v>39.5</v>
      </c>
      <c r="Q19" s="3"/>
    </row>
    <row r="20" spans="1:17" ht="27" customHeight="1" x14ac:dyDescent="0.35">
      <c r="A20" s="18">
        <v>24</v>
      </c>
      <c r="B20" s="14" t="s">
        <v>26</v>
      </c>
      <c r="C20" s="16">
        <v>11</v>
      </c>
      <c r="D20" s="16">
        <v>11</v>
      </c>
      <c r="E20" s="17">
        <v>100</v>
      </c>
      <c r="F20" s="18">
        <v>2</v>
      </c>
      <c r="G20" s="19">
        <v>18.181818181818183</v>
      </c>
      <c r="H20" s="18">
        <v>7</v>
      </c>
      <c r="I20" s="19">
        <v>63.636363636363633</v>
      </c>
      <c r="J20" s="18">
        <v>2</v>
      </c>
      <c r="K20" s="19">
        <v>18.181818181818183</v>
      </c>
      <c r="L20" s="18">
        <v>0</v>
      </c>
      <c r="M20" s="19">
        <v>0</v>
      </c>
      <c r="N20" s="18">
        <v>0</v>
      </c>
      <c r="O20" s="19">
        <v>0</v>
      </c>
      <c r="P20" s="21">
        <v>42.81818181818182</v>
      </c>
      <c r="Q20" s="3"/>
    </row>
    <row r="21" spans="1:17" ht="27" customHeight="1" x14ac:dyDescent="0.35">
      <c r="A21" s="18">
        <v>25</v>
      </c>
      <c r="B21" s="14" t="s">
        <v>27</v>
      </c>
      <c r="C21" s="16">
        <v>6</v>
      </c>
      <c r="D21" s="16">
        <v>6</v>
      </c>
      <c r="E21" s="17">
        <v>100</v>
      </c>
      <c r="F21" s="18">
        <v>3</v>
      </c>
      <c r="G21" s="19">
        <v>50</v>
      </c>
      <c r="H21" s="18">
        <v>3</v>
      </c>
      <c r="I21" s="19">
        <v>50</v>
      </c>
      <c r="J21" s="18">
        <v>0</v>
      </c>
      <c r="K21" s="19">
        <v>0</v>
      </c>
      <c r="L21" s="18">
        <v>0</v>
      </c>
      <c r="M21" s="19">
        <v>0</v>
      </c>
      <c r="N21" s="18">
        <v>0</v>
      </c>
      <c r="O21" s="19">
        <v>0</v>
      </c>
      <c r="P21" s="21">
        <v>30</v>
      </c>
      <c r="Q21" s="3"/>
    </row>
    <row r="22" spans="1:17" ht="27" customHeight="1" x14ac:dyDescent="0.35">
      <c r="A22" s="18">
        <v>26</v>
      </c>
      <c r="B22" s="14" t="s">
        <v>28</v>
      </c>
      <c r="C22" s="16">
        <v>1</v>
      </c>
      <c r="D22" s="16">
        <v>1</v>
      </c>
      <c r="E22" s="17">
        <v>100</v>
      </c>
      <c r="F22" s="18">
        <v>0</v>
      </c>
      <c r="G22" s="19">
        <v>0</v>
      </c>
      <c r="H22" s="18">
        <v>1</v>
      </c>
      <c r="I22" s="19">
        <v>100</v>
      </c>
      <c r="J22" s="18">
        <v>0</v>
      </c>
      <c r="K22" s="19">
        <v>0</v>
      </c>
      <c r="L22" s="18">
        <v>0</v>
      </c>
      <c r="M22" s="19">
        <v>0</v>
      </c>
      <c r="N22" s="18">
        <v>0</v>
      </c>
      <c r="O22" s="19">
        <v>0</v>
      </c>
      <c r="P22" s="21">
        <v>46</v>
      </c>
      <c r="Q22" s="3"/>
    </row>
    <row r="23" spans="1:17" ht="27" customHeight="1" x14ac:dyDescent="0.35">
      <c r="A23" s="18">
        <v>27</v>
      </c>
      <c r="B23" s="14" t="s">
        <v>29</v>
      </c>
      <c r="C23" s="16">
        <v>5</v>
      </c>
      <c r="D23" s="16">
        <v>5</v>
      </c>
      <c r="E23" s="17">
        <v>100</v>
      </c>
      <c r="F23" s="18">
        <v>2</v>
      </c>
      <c r="G23" s="19">
        <v>40</v>
      </c>
      <c r="H23" s="18">
        <v>2</v>
      </c>
      <c r="I23" s="19">
        <v>40</v>
      </c>
      <c r="J23" s="18">
        <v>1</v>
      </c>
      <c r="K23" s="19">
        <v>20</v>
      </c>
      <c r="L23" s="18">
        <v>0</v>
      </c>
      <c r="M23" s="19">
        <v>0</v>
      </c>
      <c r="N23" s="18">
        <v>0</v>
      </c>
      <c r="O23" s="19">
        <v>0</v>
      </c>
      <c r="P23" s="21">
        <v>42.4</v>
      </c>
      <c r="Q23" s="3"/>
    </row>
    <row r="24" spans="1:17" ht="27" customHeight="1" x14ac:dyDescent="0.35">
      <c r="A24" s="18">
        <v>29</v>
      </c>
      <c r="B24" s="14" t="s">
        <v>30</v>
      </c>
      <c r="C24" s="20">
        <v>2</v>
      </c>
      <c r="D24" s="20">
        <v>2</v>
      </c>
      <c r="E24" s="17">
        <v>100</v>
      </c>
      <c r="F24" s="20">
        <v>0</v>
      </c>
      <c r="G24" s="19">
        <v>0</v>
      </c>
      <c r="H24" s="20">
        <v>1</v>
      </c>
      <c r="I24" s="19">
        <v>50</v>
      </c>
      <c r="J24" s="20">
        <v>1</v>
      </c>
      <c r="K24" s="19">
        <v>50</v>
      </c>
      <c r="L24" s="20">
        <v>0</v>
      </c>
      <c r="M24" s="19">
        <v>0</v>
      </c>
      <c r="N24" s="20">
        <v>0</v>
      </c>
      <c r="O24" s="19">
        <v>0</v>
      </c>
      <c r="P24" s="22">
        <v>59</v>
      </c>
    </row>
    <row r="25" spans="1:17" ht="27" customHeight="1" x14ac:dyDescent="0.35">
      <c r="A25" s="18">
        <v>31</v>
      </c>
      <c r="B25" s="14" t="s">
        <v>38</v>
      </c>
      <c r="C25" s="20">
        <v>1</v>
      </c>
      <c r="D25" s="20">
        <v>1</v>
      </c>
      <c r="E25" s="17">
        <v>100</v>
      </c>
      <c r="F25" s="20">
        <v>0</v>
      </c>
      <c r="G25" s="19">
        <v>0</v>
      </c>
      <c r="H25" s="20">
        <v>1</v>
      </c>
      <c r="I25" s="19">
        <v>100</v>
      </c>
      <c r="J25" s="20">
        <v>0</v>
      </c>
      <c r="K25" s="19">
        <v>0</v>
      </c>
      <c r="L25" s="20">
        <v>0</v>
      </c>
      <c r="M25" s="19">
        <v>0</v>
      </c>
      <c r="N25" s="20">
        <v>0</v>
      </c>
      <c r="O25" s="19">
        <v>0</v>
      </c>
      <c r="P25" s="22">
        <v>36</v>
      </c>
    </row>
    <row r="26" spans="1:17" ht="27" customHeight="1" x14ac:dyDescent="0.35">
      <c r="A26" s="18">
        <v>32</v>
      </c>
      <c r="B26" s="14" t="s">
        <v>31</v>
      </c>
      <c r="C26" s="20">
        <v>1</v>
      </c>
      <c r="D26" s="20">
        <v>1</v>
      </c>
      <c r="E26" s="17">
        <v>100</v>
      </c>
      <c r="F26" s="20">
        <v>0</v>
      </c>
      <c r="G26" s="19">
        <v>0</v>
      </c>
      <c r="H26" s="20">
        <v>1</v>
      </c>
      <c r="I26" s="19">
        <v>100</v>
      </c>
      <c r="J26" s="20">
        <v>0</v>
      </c>
      <c r="K26" s="19">
        <v>0</v>
      </c>
      <c r="L26" s="20">
        <v>0</v>
      </c>
      <c r="M26" s="19">
        <v>0</v>
      </c>
      <c r="N26" s="20">
        <v>0</v>
      </c>
      <c r="O26" s="19">
        <v>0</v>
      </c>
      <c r="P26" s="22">
        <v>53</v>
      </c>
    </row>
    <row r="27" spans="1:17" ht="27" customHeight="1" x14ac:dyDescent="0.35">
      <c r="A27" s="18">
        <v>33</v>
      </c>
      <c r="B27" s="14" t="s">
        <v>32</v>
      </c>
      <c r="C27" s="20">
        <v>2</v>
      </c>
      <c r="D27" s="20">
        <v>2</v>
      </c>
      <c r="E27" s="17">
        <v>100</v>
      </c>
      <c r="F27" s="20">
        <v>1</v>
      </c>
      <c r="G27" s="19">
        <v>50</v>
      </c>
      <c r="H27" s="20">
        <v>1</v>
      </c>
      <c r="I27" s="19">
        <v>50</v>
      </c>
      <c r="J27" s="20">
        <v>0</v>
      </c>
      <c r="K27" s="19">
        <v>0</v>
      </c>
      <c r="L27" s="20">
        <v>0</v>
      </c>
      <c r="M27" s="19">
        <v>0</v>
      </c>
      <c r="N27" s="20">
        <v>0</v>
      </c>
      <c r="O27" s="19">
        <v>0</v>
      </c>
      <c r="P27" s="22">
        <v>39.5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03C4-6753-45A2-AEDE-36360A39B48B}">
  <dimension ref="A1:AO34"/>
  <sheetViews>
    <sheetView topLeftCell="J1" zoomScale="55" zoomScaleNormal="55" workbookViewId="0">
      <selection activeCell="H35" sqref="H35"/>
    </sheetView>
  </sheetViews>
  <sheetFormatPr defaultColWidth="11.5546875" defaultRowHeight="14.4" x14ac:dyDescent="0.3"/>
  <cols>
    <col min="1" max="1" width="45.5546875" customWidth="1"/>
    <col min="28" max="28" width="14.77734375" customWidth="1"/>
    <col min="41" max="41" width="14" customWidth="1"/>
  </cols>
  <sheetData>
    <row r="1" spans="1:41" x14ac:dyDescent="0.3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41" ht="18" x14ac:dyDescent="0.3">
      <c r="A2" s="12" t="s">
        <v>16</v>
      </c>
      <c r="B2" s="29">
        <v>4</v>
      </c>
      <c r="C2" s="29">
        <v>7</v>
      </c>
      <c r="D2" s="29">
        <v>10</v>
      </c>
      <c r="E2" s="29">
        <v>14</v>
      </c>
      <c r="F2" s="29">
        <v>17</v>
      </c>
      <c r="G2" s="29">
        <v>20</v>
      </c>
      <c r="H2" s="29">
        <v>23</v>
      </c>
      <c r="I2" s="29">
        <v>27</v>
      </c>
      <c r="J2" s="29">
        <v>30</v>
      </c>
      <c r="K2" s="29">
        <v>33</v>
      </c>
      <c r="L2" s="29">
        <v>36</v>
      </c>
      <c r="M2" s="29">
        <v>38</v>
      </c>
      <c r="N2" s="29">
        <v>39</v>
      </c>
      <c r="O2" s="29">
        <v>40</v>
      </c>
      <c r="P2" s="29">
        <v>42</v>
      </c>
      <c r="Q2" s="29">
        <v>43</v>
      </c>
      <c r="R2" s="29">
        <v>44</v>
      </c>
      <c r="S2" s="29">
        <v>46</v>
      </c>
      <c r="T2" s="29">
        <v>47</v>
      </c>
      <c r="U2" s="29">
        <v>48</v>
      </c>
      <c r="V2" s="29">
        <v>49</v>
      </c>
      <c r="W2" s="29">
        <v>51</v>
      </c>
      <c r="X2" s="29">
        <v>52</v>
      </c>
      <c r="Y2" s="25">
        <v>53</v>
      </c>
      <c r="Z2" s="25">
        <v>55</v>
      </c>
      <c r="AA2" s="25">
        <v>56</v>
      </c>
      <c r="AB2" s="31">
        <v>57</v>
      </c>
      <c r="AC2" s="31">
        <v>60</v>
      </c>
      <c r="AD2" s="31">
        <v>61</v>
      </c>
      <c r="AE2" s="31">
        <v>68</v>
      </c>
      <c r="AF2" s="31">
        <v>69</v>
      </c>
      <c r="AG2" s="31">
        <v>70</v>
      </c>
      <c r="AH2" s="31">
        <v>73</v>
      </c>
      <c r="AI2" s="31">
        <v>74</v>
      </c>
      <c r="AJ2" s="31">
        <v>80</v>
      </c>
      <c r="AK2" s="31">
        <v>85</v>
      </c>
      <c r="AL2" s="31">
        <v>90</v>
      </c>
      <c r="AM2" s="31">
        <v>95</v>
      </c>
      <c r="AN2" s="31">
        <v>99</v>
      </c>
      <c r="AO2" s="30" t="s">
        <v>13</v>
      </c>
    </row>
    <row r="3" spans="1:41" ht="21.75" customHeight="1" x14ac:dyDescent="0.35">
      <c r="A3" s="14" t="s">
        <v>63</v>
      </c>
      <c r="B3" s="26">
        <v>0</v>
      </c>
      <c r="C3" s="26">
        <v>0</v>
      </c>
      <c r="D3" s="26">
        <v>0</v>
      </c>
      <c r="E3" s="26">
        <v>0</v>
      </c>
      <c r="F3" s="26">
        <v>0</v>
      </c>
      <c r="G3" s="26">
        <v>1</v>
      </c>
      <c r="H3" s="26">
        <v>0</v>
      </c>
      <c r="I3" s="26">
        <v>0</v>
      </c>
      <c r="J3" s="26">
        <v>0</v>
      </c>
      <c r="K3" s="26">
        <v>0</v>
      </c>
      <c r="L3" s="27">
        <v>0</v>
      </c>
      <c r="M3" s="27">
        <v>0</v>
      </c>
      <c r="N3" s="27">
        <v>0</v>
      </c>
      <c r="O3" s="27">
        <v>0</v>
      </c>
      <c r="P3" s="27">
        <v>0</v>
      </c>
      <c r="Q3" s="27">
        <v>1</v>
      </c>
      <c r="R3" s="27">
        <v>0</v>
      </c>
      <c r="S3" s="27">
        <v>0</v>
      </c>
      <c r="T3" s="27">
        <v>0</v>
      </c>
      <c r="U3" s="27">
        <v>0</v>
      </c>
      <c r="V3" s="27">
        <v>0</v>
      </c>
      <c r="W3" s="27">
        <v>0</v>
      </c>
      <c r="X3" s="27">
        <v>0</v>
      </c>
      <c r="Y3" s="27">
        <v>0</v>
      </c>
      <c r="Z3" s="27">
        <v>0</v>
      </c>
      <c r="AA3" s="27">
        <v>0</v>
      </c>
      <c r="AB3" s="27">
        <v>0</v>
      </c>
      <c r="AC3" s="27">
        <v>0</v>
      </c>
      <c r="AD3" s="27">
        <v>0</v>
      </c>
      <c r="AE3" s="27">
        <v>0</v>
      </c>
      <c r="AF3" s="27">
        <v>0</v>
      </c>
      <c r="AG3" s="27">
        <v>0</v>
      </c>
      <c r="AH3" s="27">
        <v>0</v>
      </c>
      <c r="AI3" s="27">
        <v>0</v>
      </c>
      <c r="AJ3" s="27">
        <v>0</v>
      </c>
      <c r="AK3" s="27">
        <v>0</v>
      </c>
      <c r="AL3" s="27">
        <v>0</v>
      </c>
      <c r="AM3" s="27">
        <v>0</v>
      </c>
      <c r="AN3" s="27">
        <v>0</v>
      </c>
      <c r="AO3" s="12">
        <f>SUM(B3:AN3)</f>
        <v>2</v>
      </c>
    </row>
    <row r="4" spans="1:41" ht="21.75" customHeight="1" x14ac:dyDescent="0.35">
      <c r="A4" s="14" t="s">
        <v>35</v>
      </c>
      <c r="B4" s="26">
        <v>0</v>
      </c>
      <c r="C4" s="26">
        <v>0</v>
      </c>
      <c r="D4" s="26">
        <v>0</v>
      </c>
      <c r="E4" s="26">
        <v>0</v>
      </c>
      <c r="F4" s="26">
        <v>0</v>
      </c>
      <c r="G4" s="26">
        <v>1</v>
      </c>
      <c r="H4" s="26">
        <v>0</v>
      </c>
      <c r="I4" s="26">
        <v>0</v>
      </c>
      <c r="J4" s="26">
        <v>0</v>
      </c>
      <c r="K4" s="26">
        <v>1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27">
        <v>1</v>
      </c>
      <c r="R4" s="27">
        <v>0</v>
      </c>
      <c r="S4" s="27">
        <v>0</v>
      </c>
      <c r="T4" s="27">
        <v>0</v>
      </c>
      <c r="U4" s="27">
        <v>0</v>
      </c>
      <c r="V4" s="27">
        <v>0</v>
      </c>
      <c r="W4" s="27">
        <v>0</v>
      </c>
      <c r="X4" s="27">
        <v>0</v>
      </c>
      <c r="Y4" s="27">
        <v>0</v>
      </c>
      <c r="Z4" s="27">
        <v>0</v>
      </c>
      <c r="AA4" s="27">
        <v>0</v>
      </c>
      <c r="AB4" s="27">
        <v>0</v>
      </c>
      <c r="AC4" s="27">
        <v>0</v>
      </c>
      <c r="AD4" s="27">
        <v>0</v>
      </c>
      <c r="AE4" s="27">
        <v>0</v>
      </c>
      <c r="AF4" s="27">
        <v>0</v>
      </c>
      <c r="AG4" s="27">
        <v>0</v>
      </c>
      <c r="AH4" s="27">
        <v>0</v>
      </c>
      <c r="AI4" s="27">
        <v>0</v>
      </c>
      <c r="AJ4" s="27">
        <v>0</v>
      </c>
      <c r="AK4" s="27">
        <v>0</v>
      </c>
      <c r="AL4" s="27">
        <v>0</v>
      </c>
      <c r="AM4" s="27">
        <v>0</v>
      </c>
      <c r="AN4" s="27">
        <v>0</v>
      </c>
      <c r="AO4" s="12">
        <f t="shared" ref="AO4:AO27" si="0">SUM(B4:AN4)</f>
        <v>3</v>
      </c>
    </row>
    <row r="5" spans="1:41" ht="21.75" customHeight="1" x14ac:dyDescent="0.35">
      <c r="A5" s="14" t="s">
        <v>64</v>
      </c>
      <c r="B5" s="26">
        <v>0</v>
      </c>
      <c r="C5" s="26">
        <v>0</v>
      </c>
      <c r="D5" s="26">
        <v>0</v>
      </c>
      <c r="E5" s="26">
        <v>0</v>
      </c>
      <c r="F5" s="26">
        <v>0</v>
      </c>
      <c r="G5" s="26">
        <v>0</v>
      </c>
      <c r="H5" s="26">
        <v>0</v>
      </c>
      <c r="I5" s="26">
        <v>0</v>
      </c>
      <c r="J5" s="26">
        <v>0</v>
      </c>
      <c r="K5" s="26">
        <v>0</v>
      </c>
      <c r="L5" s="27">
        <v>0</v>
      </c>
      <c r="M5" s="27">
        <v>0</v>
      </c>
      <c r="N5" s="27">
        <v>1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0</v>
      </c>
      <c r="AO5" s="12">
        <f t="shared" si="0"/>
        <v>1</v>
      </c>
    </row>
    <row r="6" spans="1:41" ht="21.75" customHeight="1" x14ac:dyDescent="0.35">
      <c r="A6" s="14" t="s">
        <v>17</v>
      </c>
      <c r="B6" s="26">
        <v>1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1</v>
      </c>
      <c r="V6" s="27">
        <v>2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1</v>
      </c>
      <c r="AI6" s="27">
        <v>0</v>
      </c>
      <c r="AJ6" s="27">
        <v>0</v>
      </c>
      <c r="AK6" s="27">
        <v>0</v>
      </c>
      <c r="AL6" s="27">
        <v>0</v>
      </c>
      <c r="AM6" s="27">
        <v>0</v>
      </c>
      <c r="AN6" s="27">
        <v>0</v>
      </c>
      <c r="AO6" s="12">
        <f t="shared" si="0"/>
        <v>5</v>
      </c>
    </row>
    <row r="7" spans="1:41" ht="21.75" customHeight="1" x14ac:dyDescent="0.35">
      <c r="A7" s="14" t="s">
        <v>65</v>
      </c>
      <c r="B7" s="26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7">
        <v>0</v>
      </c>
      <c r="M7" s="27">
        <v>0</v>
      </c>
      <c r="N7" s="27">
        <v>1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1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0</v>
      </c>
      <c r="AO7" s="12">
        <f t="shared" si="0"/>
        <v>2</v>
      </c>
    </row>
    <row r="8" spans="1:41" ht="21.75" customHeight="1" x14ac:dyDescent="0.35">
      <c r="A8" s="14" t="s">
        <v>18</v>
      </c>
      <c r="B8" s="26">
        <v>0</v>
      </c>
      <c r="C8" s="26">
        <v>0</v>
      </c>
      <c r="D8" s="26">
        <v>1</v>
      </c>
      <c r="E8" s="26">
        <v>2</v>
      </c>
      <c r="F8" s="26">
        <v>0</v>
      </c>
      <c r="G8" s="26">
        <v>0</v>
      </c>
      <c r="H8" s="26">
        <v>0</v>
      </c>
      <c r="I8" s="26">
        <v>1</v>
      </c>
      <c r="J8" s="26">
        <v>0</v>
      </c>
      <c r="K8" s="26">
        <v>0</v>
      </c>
      <c r="L8" s="27">
        <v>1</v>
      </c>
      <c r="M8" s="27">
        <v>0</v>
      </c>
      <c r="N8" s="27">
        <v>1</v>
      </c>
      <c r="O8" s="27">
        <v>1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1</v>
      </c>
      <c r="W8" s="27">
        <v>0</v>
      </c>
      <c r="X8" s="27">
        <v>1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0</v>
      </c>
      <c r="AO8" s="12">
        <f t="shared" si="0"/>
        <v>9</v>
      </c>
    </row>
    <row r="9" spans="1:41" ht="21.75" customHeight="1" x14ac:dyDescent="0.35">
      <c r="A9" s="14" t="s">
        <v>19</v>
      </c>
      <c r="B9" s="26">
        <v>2</v>
      </c>
      <c r="C9" s="26">
        <v>1</v>
      </c>
      <c r="D9" s="26">
        <v>2</v>
      </c>
      <c r="E9" s="26">
        <v>2</v>
      </c>
      <c r="F9" s="26">
        <v>3</v>
      </c>
      <c r="G9" s="26">
        <v>2</v>
      </c>
      <c r="H9" s="26">
        <v>2</v>
      </c>
      <c r="I9" s="26">
        <v>2</v>
      </c>
      <c r="J9" s="26">
        <v>5</v>
      </c>
      <c r="K9" s="26">
        <v>3</v>
      </c>
      <c r="L9" s="27">
        <v>3</v>
      </c>
      <c r="M9" s="27">
        <v>1</v>
      </c>
      <c r="N9" s="27">
        <v>3</v>
      </c>
      <c r="O9" s="27">
        <v>2</v>
      </c>
      <c r="P9" s="27">
        <v>6</v>
      </c>
      <c r="Q9" s="27">
        <v>4</v>
      </c>
      <c r="R9" s="27">
        <v>1</v>
      </c>
      <c r="S9" s="27">
        <v>1</v>
      </c>
      <c r="T9" s="27">
        <v>0</v>
      </c>
      <c r="U9" s="27">
        <v>1</v>
      </c>
      <c r="V9" s="27">
        <v>1</v>
      </c>
      <c r="W9" s="27">
        <v>1</v>
      </c>
      <c r="X9" s="27">
        <v>0</v>
      </c>
      <c r="Y9" s="27">
        <v>1</v>
      </c>
      <c r="Z9" s="27">
        <v>1</v>
      </c>
      <c r="AA9" s="27">
        <v>1</v>
      </c>
      <c r="AB9" s="27">
        <v>2</v>
      </c>
      <c r="AC9" s="27">
        <v>1</v>
      </c>
      <c r="AD9" s="27">
        <v>2</v>
      </c>
      <c r="AE9" s="27">
        <v>0</v>
      </c>
      <c r="AF9" s="27">
        <v>0</v>
      </c>
      <c r="AG9" s="27">
        <v>1</v>
      </c>
      <c r="AH9" s="27">
        <v>1</v>
      </c>
      <c r="AI9" s="27">
        <v>2</v>
      </c>
      <c r="AJ9" s="27">
        <v>0</v>
      </c>
      <c r="AK9" s="27">
        <v>0</v>
      </c>
      <c r="AL9" s="27">
        <v>0</v>
      </c>
      <c r="AM9" s="27">
        <v>0</v>
      </c>
      <c r="AN9" s="27">
        <v>0</v>
      </c>
      <c r="AO9" s="12">
        <f t="shared" si="0"/>
        <v>60</v>
      </c>
    </row>
    <row r="10" spans="1:41" ht="21.75" customHeight="1" x14ac:dyDescent="0.35">
      <c r="A10" s="14" t="s">
        <v>66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1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1</v>
      </c>
      <c r="AF10" s="27">
        <v>1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12">
        <f t="shared" si="0"/>
        <v>3</v>
      </c>
    </row>
    <row r="11" spans="1:41" ht="21.75" customHeight="1" x14ac:dyDescent="0.35">
      <c r="A11" s="14" t="s">
        <v>20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7">
        <v>0</v>
      </c>
      <c r="M11" s="27">
        <v>1</v>
      </c>
      <c r="N11" s="27">
        <v>0</v>
      </c>
      <c r="O11" s="27">
        <v>1</v>
      </c>
      <c r="P11" s="27">
        <v>0</v>
      </c>
      <c r="Q11" s="27">
        <v>0</v>
      </c>
      <c r="R11" s="27">
        <v>0</v>
      </c>
      <c r="S11" s="27">
        <v>0</v>
      </c>
      <c r="T11" s="27">
        <v>1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12">
        <f t="shared" si="0"/>
        <v>3</v>
      </c>
    </row>
    <row r="12" spans="1:41" ht="21.75" customHeight="1" x14ac:dyDescent="0.35">
      <c r="A12" s="14" t="s">
        <v>21</v>
      </c>
      <c r="B12" s="26">
        <v>0</v>
      </c>
      <c r="C12" s="26">
        <v>0</v>
      </c>
      <c r="D12" s="26">
        <v>0</v>
      </c>
      <c r="E12" s="26">
        <v>0</v>
      </c>
      <c r="F12" s="26">
        <v>1</v>
      </c>
      <c r="G12" s="26">
        <v>0</v>
      </c>
      <c r="H12" s="26">
        <v>0</v>
      </c>
      <c r="I12" s="26">
        <v>2</v>
      </c>
      <c r="J12" s="26">
        <v>2</v>
      </c>
      <c r="K12" s="26">
        <v>1</v>
      </c>
      <c r="L12" s="27">
        <v>2</v>
      </c>
      <c r="M12" s="27">
        <v>0</v>
      </c>
      <c r="N12" s="27">
        <v>0</v>
      </c>
      <c r="O12" s="27">
        <v>1</v>
      </c>
      <c r="P12" s="27">
        <v>0</v>
      </c>
      <c r="Q12" s="27">
        <v>1</v>
      </c>
      <c r="R12" s="27">
        <v>1</v>
      </c>
      <c r="S12" s="27">
        <v>2</v>
      </c>
      <c r="T12" s="27">
        <v>1</v>
      </c>
      <c r="U12" s="27">
        <v>1</v>
      </c>
      <c r="V12" s="27">
        <v>0</v>
      </c>
      <c r="W12" s="27">
        <v>0</v>
      </c>
      <c r="X12" s="27">
        <v>0</v>
      </c>
      <c r="Y12" s="27">
        <v>0</v>
      </c>
      <c r="Z12" s="27">
        <v>1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12">
        <f t="shared" si="0"/>
        <v>16</v>
      </c>
    </row>
    <row r="13" spans="1:41" ht="21.75" customHeight="1" x14ac:dyDescent="0.35">
      <c r="A13" s="14" t="s">
        <v>22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1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12">
        <f t="shared" si="0"/>
        <v>1</v>
      </c>
    </row>
    <row r="14" spans="1:41" ht="21.75" customHeight="1" x14ac:dyDescent="0.35">
      <c r="A14" s="14" t="s">
        <v>67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1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12">
        <f t="shared" si="0"/>
        <v>1</v>
      </c>
    </row>
    <row r="15" spans="1:41" ht="21.75" customHeight="1" x14ac:dyDescent="0.35">
      <c r="A15" s="14" t="s">
        <v>23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0</v>
      </c>
      <c r="K15" s="26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12">
        <f t="shared" si="0"/>
        <v>1</v>
      </c>
    </row>
    <row r="16" spans="1:41" ht="21.75" customHeight="1" x14ac:dyDescent="0.35">
      <c r="A16" s="14" t="s">
        <v>24</v>
      </c>
      <c r="B16" s="26">
        <v>0</v>
      </c>
      <c r="C16" s="26">
        <v>0</v>
      </c>
      <c r="D16" s="26">
        <v>0</v>
      </c>
      <c r="E16" s="26">
        <v>0</v>
      </c>
      <c r="F16" s="26">
        <v>1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12">
        <f t="shared" si="0"/>
        <v>1</v>
      </c>
    </row>
    <row r="17" spans="1:41" ht="21.75" customHeight="1" x14ac:dyDescent="0.35">
      <c r="A17" s="14" t="s">
        <v>36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7">
        <v>0</v>
      </c>
      <c r="M17" s="27">
        <v>0</v>
      </c>
      <c r="N17" s="27">
        <v>1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12">
        <f t="shared" si="0"/>
        <v>1</v>
      </c>
    </row>
    <row r="18" spans="1:41" ht="21.75" customHeight="1" x14ac:dyDescent="0.35">
      <c r="A18" s="14" t="s">
        <v>37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12">
        <f t="shared" si="0"/>
        <v>1</v>
      </c>
    </row>
    <row r="19" spans="1:41" ht="21.75" customHeight="1" x14ac:dyDescent="0.35">
      <c r="A19" s="14" t="s">
        <v>25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1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12">
        <f t="shared" si="0"/>
        <v>2</v>
      </c>
    </row>
    <row r="20" spans="1:41" ht="21.75" customHeight="1" x14ac:dyDescent="0.35">
      <c r="A20" s="14" t="s">
        <v>26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7">
        <v>1</v>
      </c>
      <c r="M20" s="27">
        <v>0</v>
      </c>
      <c r="N20" s="27">
        <v>2</v>
      </c>
      <c r="O20" s="27">
        <v>1</v>
      </c>
      <c r="P20" s="27">
        <v>1</v>
      </c>
      <c r="Q20" s="27">
        <v>0</v>
      </c>
      <c r="R20" s="27">
        <v>0</v>
      </c>
      <c r="S20" s="27">
        <v>0</v>
      </c>
      <c r="T20" s="27">
        <v>1</v>
      </c>
      <c r="U20" s="27">
        <v>0</v>
      </c>
      <c r="V20" s="27">
        <v>0</v>
      </c>
      <c r="W20" s="27">
        <v>0</v>
      </c>
      <c r="X20" s="27">
        <v>0</v>
      </c>
      <c r="Y20" s="27">
        <v>1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2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12">
        <f t="shared" si="0"/>
        <v>11</v>
      </c>
    </row>
    <row r="21" spans="1:41" ht="21.75" customHeight="1" x14ac:dyDescent="0.35">
      <c r="A21" s="14" t="s">
        <v>27</v>
      </c>
      <c r="B21" s="26">
        <v>0</v>
      </c>
      <c r="C21" s="26">
        <v>1</v>
      </c>
      <c r="D21" s="26">
        <v>0</v>
      </c>
      <c r="E21" s="26">
        <v>0</v>
      </c>
      <c r="F21" s="26">
        <v>0</v>
      </c>
      <c r="G21" s="26">
        <v>1</v>
      </c>
      <c r="H21" s="26">
        <v>0</v>
      </c>
      <c r="I21" s="26">
        <v>1</v>
      </c>
      <c r="J21" s="26">
        <v>0</v>
      </c>
      <c r="K21" s="26">
        <v>0</v>
      </c>
      <c r="L21" s="27">
        <v>1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27">
        <v>0</v>
      </c>
      <c r="S21" s="27">
        <v>0</v>
      </c>
      <c r="T21" s="27">
        <v>0</v>
      </c>
      <c r="U21" s="27">
        <v>1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12">
        <f t="shared" si="0"/>
        <v>6</v>
      </c>
    </row>
    <row r="22" spans="1:41" ht="21.75" customHeight="1" x14ac:dyDescent="0.35">
      <c r="A22" s="14" t="s">
        <v>28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1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12">
        <f t="shared" si="0"/>
        <v>1</v>
      </c>
    </row>
    <row r="23" spans="1:41" ht="21.75" customHeight="1" x14ac:dyDescent="0.35">
      <c r="A23" s="14" t="s">
        <v>29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1</v>
      </c>
      <c r="K23" s="26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1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1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12">
        <f t="shared" si="0"/>
        <v>5</v>
      </c>
    </row>
    <row r="24" spans="1:41" ht="21.75" customHeight="1" x14ac:dyDescent="0.35">
      <c r="A24" s="14" t="s">
        <v>30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1</v>
      </c>
      <c r="AC24" s="27">
        <v>0</v>
      </c>
      <c r="AD24" s="27">
        <v>1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12">
        <f t="shared" si="0"/>
        <v>2</v>
      </c>
    </row>
    <row r="25" spans="1:41" s="5" customFormat="1" ht="21.75" customHeight="1" x14ac:dyDescent="0.35">
      <c r="A25" s="14" t="s">
        <v>38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7">
        <v>1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12">
        <f t="shared" si="0"/>
        <v>1</v>
      </c>
    </row>
    <row r="26" spans="1:41" ht="21.75" customHeight="1" x14ac:dyDescent="0.35">
      <c r="A26" s="14" t="s">
        <v>31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1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12">
        <f t="shared" si="0"/>
        <v>1</v>
      </c>
    </row>
    <row r="27" spans="1:41" ht="21.75" customHeight="1" x14ac:dyDescent="0.35">
      <c r="A27" s="14" t="s">
        <v>32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1</v>
      </c>
      <c r="K27" s="26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1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0</v>
      </c>
      <c r="AN27" s="27">
        <v>0</v>
      </c>
      <c r="AO27" s="12">
        <f t="shared" si="0"/>
        <v>2</v>
      </c>
    </row>
    <row r="28" spans="1:41" ht="21.75" customHeight="1" x14ac:dyDescent="0.35">
      <c r="A28" s="14" t="s">
        <v>13</v>
      </c>
      <c r="B28" s="28">
        <f t="shared" ref="B28:AO28" si="1">SUM(B3:B27)</f>
        <v>4</v>
      </c>
      <c r="C28" s="28">
        <f t="shared" si="1"/>
        <v>2</v>
      </c>
      <c r="D28" s="28">
        <f t="shared" si="1"/>
        <v>3</v>
      </c>
      <c r="E28" s="28">
        <f t="shared" si="1"/>
        <v>4</v>
      </c>
      <c r="F28" s="28">
        <f t="shared" si="1"/>
        <v>5</v>
      </c>
      <c r="G28" s="28">
        <f t="shared" si="1"/>
        <v>5</v>
      </c>
      <c r="H28" s="28">
        <f t="shared" si="1"/>
        <v>4</v>
      </c>
      <c r="I28" s="28">
        <f t="shared" si="1"/>
        <v>7</v>
      </c>
      <c r="J28" s="28">
        <f t="shared" si="1"/>
        <v>9</v>
      </c>
      <c r="K28" s="28">
        <f t="shared" si="1"/>
        <v>9</v>
      </c>
      <c r="L28" s="28">
        <f t="shared" si="1"/>
        <v>9</v>
      </c>
      <c r="M28" s="28">
        <f t="shared" si="1"/>
        <v>2</v>
      </c>
      <c r="N28" s="28">
        <f t="shared" si="1"/>
        <v>9</v>
      </c>
      <c r="O28" s="28">
        <f t="shared" si="1"/>
        <v>6</v>
      </c>
      <c r="P28" s="28">
        <f t="shared" si="1"/>
        <v>9</v>
      </c>
      <c r="Q28" s="28">
        <f t="shared" si="1"/>
        <v>9</v>
      </c>
      <c r="R28" s="28">
        <f t="shared" si="1"/>
        <v>2</v>
      </c>
      <c r="S28" s="28">
        <f t="shared" si="1"/>
        <v>5</v>
      </c>
      <c r="T28" s="28">
        <f t="shared" si="1"/>
        <v>3</v>
      </c>
      <c r="U28" s="28">
        <f t="shared" si="1"/>
        <v>5</v>
      </c>
      <c r="V28" s="28">
        <f t="shared" si="1"/>
        <v>5</v>
      </c>
      <c r="W28" s="28">
        <f t="shared" si="1"/>
        <v>1</v>
      </c>
      <c r="X28" s="28">
        <f t="shared" si="1"/>
        <v>1</v>
      </c>
      <c r="Y28" s="28">
        <f t="shared" si="1"/>
        <v>3</v>
      </c>
      <c r="Z28" s="28">
        <f t="shared" si="1"/>
        <v>2</v>
      </c>
      <c r="AA28" s="28">
        <f t="shared" si="1"/>
        <v>1</v>
      </c>
      <c r="AB28" s="28">
        <f t="shared" si="1"/>
        <v>3</v>
      </c>
      <c r="AC28" s="28">
        <f t="shared" si="1"/>
        <v>1</v>
      </c>
      <c r="AD28" s="28">
        <f t="shared" si="1"/>
        <v>3</v>
      </c>
      <c r="AE28" s="28">
        <f t="shared" si="1"/>
        <v>1</v>
      </c>
      <c r="AF28" s="28">
        <f t="shared" si="1"/>
        <v>3</v>
      </c>
      <c r="AG28" s="28">
        <f t="shared" si="1"/>
        <v>2</v>
      </c>
      <c r="AH28" s="28">
        <f t="shared" si="1"/>
        <v>2</v>
      </c>
      <c r="AI28" s="28">
        <f t="shared" si="1"/>
        <v>2</v>
      </c>
      <c r="AJ28" s="28">
        <f t="shared" si="1"/>
        <v>0</v>
      </c>
      <c r="AK28" s="28">
        <f t="shared" si="1"/>
        <v>0</v>
      </c>
      <c r="AL28" s="28">
        <f t="shared" si="1"/>
        <v>0</v>
      </c>
      <c r="AM28" s="28">
        <f t="shared" si="1"/>
        <v>0</v>
      </c>
      <c r="AN28" s="28">
        <f t="shared" si="1"/>
        <v>0</v>
      </c>
      <c r="AO28" s="12">
        <f t="shared" si="1"/>
        <v>141</v>
      </c>
    </row>
    <row r="29" spans="1:41" ht="21.7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 spans="1:41" ht="21.7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41" ht="21.7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41" ht="21.7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ht="21.7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</sheetData>
  <mergeCells count="1">
    <mergeCell ref="B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A0C6-611C-46FF-BC59-6FBDF4B5359A}">
  <dimension ref="A1:Q36"/>
  <sheetViews>
    <sheetView tabSelected="1" topLeftCell="A3" zoomScale="40" zoomScaleNormal="40" workbookViewId="0">
      <selection activeCell="L4" sqref="L4"/>
    </sheetView>
  </sheetViews>
  <sheetFormatPr defaultRowHeight="21.75" customHeight="1" x14ac:dyDescent="0.3"/>
  <cols>
    <col min="1" max="1" width="48.33203125" customWidth="1"/>
    <col min="2" max="2" width="24.5546875" customWidth="1"/>
    <col min="3" max="10" width="24.5546875" style="45" customWidth="1"/>
    <col min="11" max="11" width="24.5546875" customWidth="1"/>
    <col min="12" max="12" width="24.5546875" style="46" customWidth="1"/>
    <col min="13" max="15" width="24.5546875" customWidth="1"/>
  </cols>
  <sheetData>
    <row r="1" spans="1:16" ht="51.75" customHeight="1" x14ac:dyDescent="0.3">
      <c r="C1" s="60" t="s">
        <v>69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6" ht="21.75" customHeight="1" x14ac:dyDescent="0.35">
      <c r="A2" s="32"/>
      <c r="B2" s="32"/>
      <c r="C2" s="6"/>
      <c r="D2" s="61" t="s">
        <v>39</v>
      </c>
      <c r="E2" s="61"/>
      <c r="F2" s="61"/>
      <c r="G2" s="61"/>
      <c r="H2" s="61" t="s">
        <v>40</v>
      </c>
      <c r="I2" s="61"/>
      <c r="J2" s="61" t="s">
        <v>41</v>
      </c>
      <c r="K2" s="61"/>
      <c r="L2" s="62" t="s">
        <v>42</v>
      </c>
      <c r="M2" s="62"/>
      <c r="N2" s="62"/>
      <c r="O2" s="62"/>
    </row>
    <row r="3" spans="1:16" ht="225" customHeight="1" x14ac:dyDescent="0.3">
      <c r="A3" s="33" t="s">
        <v>0</v>
      </c>
      <c r="B3" s="9" t="s">
        <v>14</v>
      </c>
      <c r="C3" s="34" t="s">
        <v>43</v>
      </c>
      <c r="D3" s="35" t="s">
        <v>44</v>
      </c>
      <c r="E3" s="36" t="s">
        <v>45</v>
      </c>
      <c r="F3" s="36" t="s">
        <v>46</v>
      </c>
      <c r="G3" s="36" t="s">
        <v>47</v>
      </c>
      <c r="H3" s="35" t="s">
        <v>48</v>
      </c>
      <c r="I3" s="36" t="s">
        <v>49</v>
      </c>
      <c r="J3" s="35" t="s">
        <v>50</v>
      </c>
      <c r="K3" s="36" t="s">
        <v>51</v>
      </c>
      <c r="L3" s="37" t="s">
        <v>52</v>
      </c>
      <c r="M3" s="36" t="s">
        <v>53</v>
      </c>
      <c r="N3" s="36" t="s">
        <v>54</v>
      </c>
      <c r="O3" s="36" t="s">
        <v>55</v>
      </c>
    </row>
    <row r="4" spans="1:16" s="5" customFormat="1" ht="21.75" customHeight="1" x14ac:dyDescent="0.3">
      <c r="A4" s="38" t="s">
        <v>1</v>
      </c>
      <c r="B4" s="13">
        <f>SUM(B5:B29)</f>
        <v>141</v>
      </c>
      <c r="C4" s="13">
        <f t="shared" ref="C4:O4" si="0">SUM(C5:C29)</f>
        <v>52</v>
      </c>
      <c r="D4" s="13">
        <f t="shared" si="0"/>
        <v>49</v>
      </c>
      <c r="E4" s="13">
        <f t="shared" si="0"/>
        <v>4</v>
      </c>
      <c r="F4" s="13">
        <f t="shared" si="0"/>
        <v>23</v>
      </c>
      <c r="G4" s="13">
        <f t="shared" si="0"/>
        <v>22</v>
      </c>
      <c r="H4" s="13">
        <f t="shared" si="0"/>
        <v>42</v>
      </c>
      <c r="I4" s="13">
        <f t="shared" si="0"/>
        <v>42</v>
      </c>
      <c r="J4" s="13">
        <f t="shared" si="0"/>
        <v>3</v>
      </c>
      <c r="K4" s="13">
        <f t="shared" si="0"/>
        <v>3</v>
      </c>
      <c r="L4" s="13">
        <f t="shared" si="0"/>
        <v>47</v>
      </c>
      <c r="M4" s="13">
        <f t="shared" si="0"/>
        <v>2</v>
      </c>
      <c r="N4" s="13">
        <f t="shared" si="0"/>
        <v>42</v>
      </c>
      <c r="O4" s="13">
        <f t="shared" si="0"/>
        <v>3</v>
      </c>
    </row>
    <row r="5" spans="1:16" ht="21.75" customHeight="1" x14ac:dyDescent="0.35">
      <c r="A5" s="14" t="s">
        <v>63</v>
      </c>
      <c r="B5" s="16">
        <v>2</v>
      </c>
      <c r="C5" s="18">
        <v>1</v>
      </c>
      <c r="D5" s="39">
        <f>SUM(E5:G5)</f>
        <v>1</v>
      </c>
      <c r="E5" s="6">
        <v>0</v>
      </c>
      <c r="F5" s="6">
        <v>0</v>
      </c>
      <c r="G5" s="6">
        <v>1</v>
      </c>
      <c r="H5" s="39">
        <v>1</v>
      </c>
      <c r="I5" s="6">
        <v>1</v>
      </c>
      <c r="J5" s="39">
        <v>0</v>
      </c>
      <c r="K5" s="6">
        <v>0</v>
      </c>
      <c r="L5" s="39">
        <f>SUM(M5:O5)</f>
        <v>0</v>
      </c>
      <c r="M5" s="6">
        <v>0</v>
      </c>
      <c r="N5" s="6">
        <v>0</v>
      </c>
      <c r="O5" s="6">
        <v>0</v>
      </c>
      <c r="P5" s="5"/>
    </row>
    <row r="6" spans="1:16" ht="21.75" customHeight="1" x14ac:dyDescent="0.35">
      <c r="A6" s="14" t="s">
        <v>35</v>
      </c>
      <c r="B6" s="16">
        <v>3</v>
      </c>
      <c r="C6" s="18">
        <v>2</v>
      </c>
      <c r="D6" s="39">
        <f t="shared" ref="D6:D29" si="1">SUM(E6:G6)</f>
        <v>1</v>
      </c>
      <c r="E6" s="6">
        <v>0</v>
      </c>
      <c r="F6" s="6">
        <v>1</v>
      </c>
      <c r="G6" s="6">
        <v>0</v>
      </c>
      <c r="H6" s="39">
        <v>1</v>
      </c>
      <c r="I6" s="6">
        <v>1</v>
      </c>
      <c r="J6" s="39">
        <v>1</v>
      </c>
      <c r="K6" s="6">
        <v>1</v>
      </c>
      <c r="L6" s="39">
        <f t="shared" ref="L6:L29" si="2">SUM(M6:O6)</f>
        <v>0</v>
      </c>
      <c r="M6" s="6">
        <v>0</v>
      </c>
      <c r="N6" s="6">
        <v>0</v>
      </c>
      <c r="O6" s="6">
        <v>0</v>
      </c>
      <c r="P6" s="5"/>
    </row>
    <row r="7" spans="1:16" ht="21.75" customHeight="1" x14ac:dyDescent="0.35">
      <c r="A7" s="14" t="s">
        <v>64</v>
      </c>
      <c r="B7" s="16">
        <v>1</v>
      </c>
      <c r="C7" s="18">
        <v>0</v>
      </c>
      <c r="D7" s="39">
        <f t="shared" si="1"/>
        <v>0</v>
      </c>
      <c r="E7" s="6">
        <v>0</v>
      </c>
      <c r="F7" s="6">
        <v>0</v>
      </c>
      <c r="G7" s="6">
        <v>0</v>
      </c>
      <c r="H7" s="39">
        <v>1</v>
      </c>
      <c r="I7" s="6">
        <v>1</v>
      </c>
      <c r="J7" s="39">
        <v>0</v>
      </c>
      <c r="K7" s="6">
        <v>0</v>
      </c>
      <c r="L7" s="39">
        <f t="shared" si="2"/>
        <v>0</v>
      </c>
      <c r="M7" s="6">
        <v>0</v>
      </c>
      <c r="N7" s="6">
        <v>0</v>
      </c>
      <c r="O7" s="6">
        <v>0</v>
      </c>
      <c r="P7" s="5"/>
    </row>
    <row r="8" spans="1:16" ht="21.75" customHeight="1" x14ac:dyDescent="0.35">
      <c r="A8" s="14" t="s">
        <v>17</v>
      </c>
      <c r="B8" s="16">
        <v>5</v>
      </c>
      <c r="C8" s="18">
        <v>1</v>
      </c>
      <c r="D8" s="39">
        <f t="shared" si="1"/>
        <v>1</v>
      </c>
      <c r="E8" s="6">
        <v>0</v>
      </c>
      <c r="F8" s="6">
        <v>0</v>
      </c>
      <c r="G8" s="6">
        <v>1</v>
      </c>
      <c r="H8" s="39">
        <v>1</v>
      </c>
      <c r="I8" s="6">
        <v>1</v>
      </c>
      <c r="J8" s="39">
        <v>0</v>
      </c>
      <c r="K8" s="6">
        <v>0</v>
      </c>
      <c r="L8" s="39">
        <f t="shared" si="2"/>
        <v>3</v>
      </c>
      <c r="M8" s="6">
        <v>0</v>
      </c>
      <c r="N8" s="6">
        <v>3</v>
      </c>
      <c r="O8" s="6">
        <v>0</v>
      </c>
      <c r="P8" s="5"/>
    </row>
    <row r="9" spans="1:16" ht="21.75" customHeight="1" x14ac:dyDescent="0.35">
      <c r="A9" s="14" t="s">
        <v>65</v>
      </c>
      <c r="B9" s="16">
        <v>2</v>
      </c>
      <c r="C9" s="18">
        <v>0</v>
      </c>
      <c r="D9" s="39">
        <f t="shared" si="1"/>
        <v>0</v>
      </c>
      <c r="E9" s="6">
        <v>0</v>
      </c>
      <c r="F9" s="6">
        <v>0</v>
      </c>
      <c r="G9" s="6">
        <v>0</v>
      </c>
      <c r="H9" s="39">
        <v>1</v>
      </c>
      <c r="I9" s="6">
        <v>1</v>
      </c>
      <c r="J9" s="39">
        <v>0</v>
      </c>
      <c r="K9" s="6">
        <v>0</v>
      </c>
      <c r="L9" s="39">
        <f t="shared" si="2"/>
        <v>1</v>
      </c>
      <c r="M9" s="6">
        <v>0</v>
      </c>
      <c r="N9" s="40">
        <v>1</v>
      </c>
      <c r="O9" s="6">
        <v>0</v>
      </c>
      <c r="P9" s="5"/>
    </row>
    <row r="10" spans="1:16" ht="21.75" customHeight="1" x14ac:dyDescent="0.35">
      <c r="A10" s="14" t="s">
        <v>18</v>
      </c>
      <c r="B10" s="16">
        <v>9</v>
      </c>
      <c r="C10" s="18">
        <v>4</v>
      </c>
      <c r="D10" s="39">
        <f t="shared" si="1"/>
        <v>4</v>
      </c>
      <c r="E10" s="54">
        <v>0</v>
      </c>
      <c r="F10" s="54">
        <v>0</v>
      </c>
      <c r="G10" s="54">
        <v>4</v>
      </c>
      <c r="H10" s="39">
        <v>2</v>
      </c>
      <c r="I10" s="6">
        <v>2</v>
      </c>
      <c r="J10" s="39">
        <v>0</v>
      </c>
      <c r="K10" s="6">
        <v>0</v>
      </c>
      <c r="L10" s="39">
        <f t="shared" si="2"/>
        <v>3</v>
      </c>
      <c r="M10" s="6">
        <v>0</v>
      </c>
      <c r="N10" s="6">
        <v>2</v>
      </c>
      <c r="O10" s="6">
        <v>1</v>
      </c>
      <c r="P10" s="5"/>
    </row>
    <row r="11" spans="1:16" ht="21.75" customHeight="1" x14ac:dyDescent="0.35">
      <c r="A11" s="14" t="s">
        <v>19</v>
      </c>
      <c r="B11" s="16">
        <v>60</v>
      </c>
      <c r="C11" s="18">
        <v>24</v>
      </c>
      <c r="D11" s="57">
        <f t="shared" si="1"/>
        <v>24</v>
      </c>
      <c r="E11" s="6">
        <v>1</v>
      </c>
      <c r="F11" s="6">
        <v>14</v>
      </c>
      <c r="G11" s="6">
        <v>9</v>
      </c>
      <c r="H11" s="56">
        <v>18</v>
      </c>
      <c r="I11" s="6">
        <v>18</v>
      </c>
      <c r="J11" s="39">
        <v>0</v>
      </c>
      <c r="K11" s="6">
        <v>0</v>
      </c>
      <c r="L11" s="39">
        <f t="shared" si="2"/>
        <v>18</v>
      </c>
      <c r="M11" s="6">
        <v>2</v>
      </c>
      <c r="N11" s="6">
        <v>15</v>
      </c>
      <c r="O11" s="6">
        <v>1</v>
      </c>
      <c r="P11" s="5"/>
    </row>
    <row r="12" spans="1:16" ht="21.75" customHeight="1" x14ac:dyDescent="0.35">
      <c r="A12" s="14" t="s">
        <v>66</v>
      </c>
      <c r="B12" s="16">
        <v>3</v>
      </c>
      <c r="C12" s="18">
        <v>1</v>
      </c>
      <c r="D12" s="39">
        <f t="shared" si="1"/>
        <v>1</v>
      </c>
      <c r="E12" s="55">
        <v>1</v>
      </c>
      <c r="F12" s="55">
        <v>0</v>
      </c>
      <c r="G12" s="55">
        <v>0</v>
      </c>
      <c r="H12" s="39">
        <v>0</v>
      </c>
      <c r="I12" s="6">
        <v>0</v>
      </c>
      <c r="J12" s="39">
        <v>0</v>
      </c>
      <c r="K12" s="6">
        <v>0</v>
      </c>
      <c r="L12" s="39">
        <f t="shared" si="2"/>
        <v>2</v>
      </c>
      <c r="M12" s="6">
        <v>0</v>
      </c>
      <c r="N12" s="6">
        <v>2</v>
      </c>
      <c r="O12" s="6">
        <v>0</v>
      </c>
      <c r="P12" s="5"/>
    </row>
    <row r="13" spans="1:16" ht="21.75" customHeight="1" x14ac:dyDescent="0.35">
      <c r="A13" s="14" t="s">
        <v>20</v>
      </c>
      <c r="B13" s="16">
        <v>3</v>
      </c>
      <c r="C13" s="18">
        <v>0</v>
      </c>
      <c r="D13" s="39">
        <f t="shared" si="1"/>
        <v>0</v>
      </c>
      <c r="E13" s="6">
        <v>0</v>
      </c>
      <c r="F13" s="6">
        <v>0</v>
      </c>
      <c r="G13" s="6">
        <v>0</v>
      </c>
      <c r="H13" s="39">
        <v>2</v>
      </c>
      <c r="I13" s="6">
        <v>2</v>
      </c>
      <c r="J13" s="39">
        <v>0</v>
      </c>
      <c r="K13" s="6">
        <v>0</v>
      </c>
      <c r="L13" s="39">
        <f t="shared" si="2"/>
        <v>1</v>
      </c>
      <c r="M13" s="6">
        <v>0</v>
      </c>
      <c r="N13" s="6">
        <v>1</v>
      </c>
      <c r="O13" s="6">
        <v>0</v>
      </c>
      <c r="P13" s="5"/>
    </row>
    <row r="14" spans="1:16" ht="21.75" customHeight="1" x14ac:dyDescent="0.35">
      <c r="A14" s="14" t="s">
        <v>21</v>
      </c>
      <c r="B14" s="16">
        <v>16</v>
      </c>
      <c r="C14" s="18">
        <v>6</v>
      </c>
      <c r="D14" s="39">
        <f t="shared" si="1"/>
        <v>6</v>
      </c>
      <c r="E14" s="6">
        <v>1</v>
      </c>
      <c r="F14" s="6">
        <v>2</v>
      </c>
      <c r="G14" s="6">
        <v>3</v>
      </c>
      <c r="H14" s="39">
        <v>4</v>
      </c>
      <c r="I14" s="6">
        <v>4</v>
      </c>
      <c r="J14" s="39">
        <v>0</v>
      </c>
      <c r="K14" s="6">
        <v>0</v>
      </c>
      <c r="L14" s="39">
        <f t="shared" si="2"/>
        <v>6</v>
      </c>
      <c r="M14" s="6">
        <v>0</v>
      </c>
      <c r="N14" s="6">
        <v>6</v>
      </c>
      <c r="O14" s="6">
        <v>0</v>
      </c>
      <c r="P14" s="5"/>
    </row>
    <row r="15" spans="1:16" ht="21.75" customHeight="1" x14ac:dyDescent="0.35">
      <c r="A15" s="14" t="s">
        <v>22</v>
      </c>
      <c r="B15" s="16">
        <v>1</v>
      </c>
      <c r="C15" s="18">
        <v>0</v>
      </c>
      <c r="D15" s="39">
        <f t="shared" si="1"/>
        <v>0</v>
      </c>
      <c r="E15" s="6">
        <v>0</v>
      </c>
      <c r="F15" s="6">
        <v>0</v>
      </c>
      <c r="G15" s="6">
        <v>0</v>
      </c>
      <c r="H15" s="39">
        <v>0</v>
      </c>
      <c r="I15" s="6">
        <v>0</v>
      </c>
      <c r="J15" s="39">
        <v>0</v>
      </c>
      <c r="K15" s="6">
        <v>0</v>
      </c>
      <c r="L15" s="39">
        <f t="shared" si="2"/>
        <v>1</v>
      </c>
      <c r="M15" s="6">
        <v>0</v>
      </c>
      <c r="N15" s="6">
        <v>1</v>
      </c>
      <c r="O15" s="6">
        <v>0</v>
      </c>
      <c r="P15" s="5"/>
    </row>
    <row r="16" spans="1:16" ht="21.75" customHeight="1" x14ac:dyDescent="0.35">
      <c r="A16" s="14" t="s">
        <v>67</v>
      </c>
      <c r="B16" s="16">
        <v>1</v>
      </c>
      <c r="C16" s="18">
        <v>1</v>
      </c>
      <c r="D16" s="39">
        <f t="shared" si="1"/>
        <v>0</v>
      </c>
      <c r="E16" s="6">
        <v>0</v>
      </c>
      <c r="F16" s="6">
        <v>0</v>
      </c>
      <c r="G16" s="6">
        <v>0</v>
      </c>
      <c r="H16" s="39">
        <v>0</v>
      </c>
      <c r="I16" s="6">
        <v>0</v>
      </c>
      <c r="J16" s="39">
        <v>1</v>
      </c>
      <c r="K16" s="6">
        <v>1</v>
      </c>
      <c r="L16" s="39">
        <f t="shared" si="2"/>
        <v>0</v>
      </c>
      <c r="M16" s="6">
        <v>0</v>
      </c>
      <c r="N16" s="6">
        <v>0</v>
      </c>
      <c r="O16" s="6">
        <v>0</v>
      </c>
      <c r="P16" s="5"/>
    </row>
    <row r="17" spans="1:17" ht="21.75" customHeight="1" x14ac:dyDescent="0.35">
      <c r="A17" s="14" t="s">
        <v>23</v>
      </c>
      <c r="B17" s="16">
        <v>1</v>
      </c>
      <c r="C17" s="18">
        <v>1</v>
      </c>
      <c r="D17" s="39">
        <f t="shared" si="1"/>
        <v>1</v>
      </c>
      <c r="E17" s="6">
        <v>1</v>
      </c>
      <c r="F17" s="6">
        <v>0</v>
      </c>
      <c r="G17" s="6">
        <v>0</v>
      </c>
      <c r="H17" s="39">
        <v>0</v>
      </c>
      <c r="I17" s="6">
        <v>0</v>
      </c>
      <c r="J17" s="39">
        <v>0</v>
      </c>
      <c r="K17" s="6">
        <v>0</v>
      </c>
      <c r="L17" s="39">
        <f t="shared" si="2"/>
        <v>0</v>
      </c>
      <c r="M17" s="6">
        <v>0</v>
      </c>
      <c r="N17" s="6">
        <v>0</v>
      </c>
      <c r="O17" s="6">
        <v>0</v>
      </c>
      <c r="P17" s="5"/>
    </row>
    <row r="18" spans="1:17" ht="21.75" customHeight="1" x14ac:dyDescent="0.35">
      <c r="A18" s="14" t="s">
        <v>24</v>
      </c>
      <c r="B18" s="16">
        <v>1</v>
      </c>
      <c r="C18" s="18">
        <v>1</v>
      </c>
      <c r="D18" s="39">
        <f t="shared" si="1"/>
        <v>1</v>
      </c>
      <c r="E18" s="6">
        <v>0</v>
      </c>
      <c r="F18" s="6">
        <v>0</v>
      </c>
      <c r="G18" s="6">
        <v>1</v>
      </c>
      <c r="H18" s="39">
        <v>0</v>
      </c>
      <c r="I18" s="6">
        <v>0</v>
      </c>
      <c r="J18" s="39">
        <v>0</v>
      </c>
      <c r="K18" s="6">
        <v>0</v>
      </c>
      <c r="L18" s="39">
        <f t="shared" si="2"/>
        <v>0</v>
      </c>
      <c r="M18" s="6">
        <v>0</v>
      </c>
      <c r="N18" s="6">
        <v>0</v>
      </c>
      <c r="O18" s="6">
        <v>0</v>
      </c>
      <c r="P18" s="5"/>
    </row>
    <row r="19" spans="1:17" ht="21.75" customHeight="1" x14ac:dyDescent="0.35">
      <c r="A19" s="14" t="s">
        <v>36</v>
      </c>
      <c r="B19" s="16">
        <v>1</v>
      </c>
      <c r="C19" s="18">
        <v>0</v>
      </c>
      <c r="D19" s="39">
        <f t="shared" si="1"/>
        <v>0</v>
      </c>
      <c r="E19" s="6">
        <v>0</v>
      </c>
      <c r="F19" s="6">
        <v>0</v>
      </c>
      <c r="G19" s="6">
        <v>0</v>
      </c>
      <c r="H19" s="39">
        <v>1</v>
      </c>
      <c r="I19" s="6">
        <v>1</v>
      </c>
      <c r="J19" s="39">
        <v>0</v>
      </c>
      <c r="K19" s="6">
        <v>0</v>
      </c>
      <c r="L19" s="39">
        <f t="shared" si="2"/>
        <v>0</v>
      </c>
      <c r="M19" s="6">
        <v>0</v>
      </c>
      <c r="N19" s="6">
        <v>0</v>
      </c>
      <c r="O19" s="6">
        <v>0</v>
      </c>
      <c r="P19" s="5"/>
    </row>
    <row r="20" spans="1:17" ht="21.75" customHeight="1" x14ac:dyDescent="0.35">
      <c r="A20" s="14" t="s">
        <v>37</v>
      </c>
      <c r="B20" s="16">
        <v>1</v>
      </c>
      <c r="C20" s="18">
        <v>1</v>
      </c>
      <c r="D20" s="39">
        <f t="shared" si="1"/>
        <v>1</v>
      </c>
      <c r="E20" s="6">
        <v>0</v>
      </c>
      <c r="F20" s="6">
        <v>0</v>
      </c>
      <c r="G20" s="6">
        <v>1</v>
      </c>
      <c r="H20" s="39">
        <v>0</v>
      </c>
      <c r="I20" s="6">
        <v>0</v>
      </c>
      <c r="J20" s="39">
        <v>0</v>
      </c>
      <c r="K20" s="6">
        <v>0</v>
      </c>
      <c r="L20" s="39">
        <f t="shared" si="2"/>
        <v>0</v>
      </c>
      <c r="M20" s="6">
        <v>0</v>
      </c>
      <c r="N20" s="6">
        <v>0</v>
      </c>
      <c r="O20" s="6">
        <v>0</v>
      </c>
      <c r="P20" s="5"/>
    </row>
    <row r="21" spans="1:17" ht="21.75" customHeight="1" x14ac:dyDescent="0.35">
      <c r="A21" s="14" t="s">
        <v>25</v>
      </c>
      <c r="B21" s="16">
        <v>2</v>
      </c>
      <c r="C21" s="18">
        <v>1</v>
      </c>
      <c r="D21" s="39">
        <f t="shared" si="1"/>
        <v>1</v>
      </c>
      <c r="E21" s="6">
        <v>0</v>
      </c>
      <c r="F21" s="6">
        <v>1</v>
      </c>
      <c r="G21" s="6">
        <v>0</v>
      </c>
      <c r="H21" s="39">
        <v>0</v>
      </c>
      <c r="I21" s="6">
        <v>0</v>
      </c>
      <c r="J21" s="39">
        <v>0</v>
      </c>
      <c r="K21" s="6">
        <v>0</v>
      </c>
      <c r="L21" s="39">
        <f t="shared" si="2"/>
        <v>1</v>
      </c>
      <c r="M21" s="6">
        <v>0</v>
      </c>
      <c r="N21" s="6">
        <v>1</v>
      </c>
      <c r="O21" s="6">
        <v>0</v>
      </c>
      <c r="P21" s="5"/>
    </row>
    <row r="22" spans="1:17" ht="21.75" customHeight="1" x14ac:dyDescent="0.35">
      <c r="A22" s="14" t="s">
        <v>26</v>
      </c>
      <c r="B22" s="16">
        <v>11</v>
      </c>
      <c r="C22" s="18">
        <v>2</v>
      </c>
      <c r="D22" s="39">
        <f t="shared" si="1"/>
        <v>2</v>
      </c>
      <c r="E22" s="6">
        <v>0</v>
      </c>
      <c r="F22" s="6">
        <v>1</v>
      </c>
      <c r="G22" s="6">
        <v>1</v>
      </c>
      <c r="H22" s="39">
        <v>6</v>
      </c>
      <c r="I22" s="6">
        <v>6</v>
      </c>
      <c r="J22" s="39">
        <v>0</v>
      </c>
      <c r="K22" s="6">
        <v>0</v>
      </c>
      <c r="L22" s="39">
        <f t="shared" si="2"/>
        <v>3</v>
      </c>
      <c r="M22" s="6">
        <v>0</v>
      </c>
      <c r="N22" s="6">
        <v>3</v>
      </c>
      <c r="O22" s="6">
        <v>0</v>
      </c>
      <c r="P22" s="5"/>
    </row>
    <row r="23" spans="1:17" ht="21.75" customHeight="1" x14ac:dyDescent="0.35">
      <c r="A23" s="14" t="s">
        <v>27</v>
      </c>
      <c r="B23" s="16">
        <v>6</v>
      </c>
      <c r="C23" s="18">
        <v>3</v>
      </c>
      <c r="D23" s="39">
        <f t="shared" si="1"/>
        <v>3</v>
      </c>
      <c r="E23" s="6">
        <v>0</v>
      </c>
      <c r="F23" s="6">
        <v>2</v>
      </c>
      <c r="G23" s="6">
        <v>1</v>
      </c>
      <c r="H23" s="39">
        <v>2</v>
      </c>
      <c r="I23" s="6">
        <v>2</v>
      </c>
      <c r="J23" s="39">
        <v>0</v>
      </c>
      <c r="K23" s="6">
        <v>0</v>
      </c>
      <c r="L23" s="39">
        <f t="shared" si="2"/>
        <v>1</v>
      </c>
      <c r="M23" s="6">
        <v>0</v>
      </c>
      <c r="N23" s="6">
        <v>0</v>
      </c>
      <c r="O23" s="6">
        <v>1</v>
      </c>
      <c r="P23" s="5"/>
    </row>
    <row r="24" spans="1:17" ht="21.75" customHeight="1" x14ac:dyDescent="0.35">
      <c r="A24" s="14" t="s">
        <v>28</v>
      </c>
      <c r="B24" s="16">
        <v>1</v>
      </c>
      <c r="C24" s="18">
        <v>0</v>
      </c>
      <c r="D24" s="39">
        <f t="shared" si="1"/>
        <v>0</v>
      </c>
      <c r="E24" s="6">
        <v>0</v>
      </c>
      <c r="F24" s="6">
        <v>0</v>
      </c>
      <c r="G24" s="6">
        <v>0</v>
      </c>
      <c r="H24" s="39">
        <v>0</v>
      </c>
      <c r="I24" s="6">
        <v>0</v>
      </c>
      <c r="J24" s="39">
        <v>0</v>
      </c>
      <c r="K24" s="6">
        <v>0</v>
      </c>
      <c r="L24" s="39">
        <f>SUM(M24:O24)</f>
        <v>1</v>
      </c>
      <c r="M24" s="6">
        <v>0</v>
      </c>
      <c r="N24" s="6">
        <v>1</v>
      </c>
      <c r="O24" s="6">
        <v>0</v>
      </c>
      <c r="P24" s="5"/>
    </row>
    <row r="25" spans="1:17" ht="21.75" customHeight="1" x14ac:dyDescent="0.35">
      <c r="A25" s="14" t="s">
        <v>29</v>
      </c>
      <c r="B25" s="16">
        <v>5</v>
      </c>
      <c r="C25" s="18">
        <v>2</v>
      </c>
      <c r="D25" s="39">
        <f t="shared" si="1"/>
        <v>1</v>
      </c>
      <c r="E25" s="6">
        <v>0</v>
      </c>
      <c r="F25" s="6">
        <v>1</v>
      </c>
      <c r="G25" s="6">
        <v>0</v>
      </c>
      <c r="H25" s="39">
        <v>1</v>
      </c>
      <c r="I25" s="6">
        <v>1</v>
      </c>
      <c r="J25" s="39">
        <v>1</v>
      </c>
      <c r="K25" s="6">
        <v>1</v>
      </c>
      <c r="L25" s="39">
        <f t="shared" si="2"/>
        <v>2</v>
      </c>
      <c r="M25" s="6">
        <v>0</v>
      </c>
      <c r="N25" s="6">
        <v>2</v>
      </c>
      <c r="O25" s="6">
        <v>0</v>
      </c>
      <c r="P25" s="5"/>
    </row>
    <row r="26" spans="1:17" ht="21.75" customHeight="1" x14ac:dyDescent="0.35">
      <c r="A26" s="14" t="s">
        <v>30</v>
      </c>
      <c r="B26" s="20">
        <v>2</v>
      </c>
      <c r="C26" s="20">
        <v>0</v>
      </c>
      <c r="D26" s="39">
        <f t="shared" si="1"/>
        <v>0</v>
      </c>
      <c r="E26" s="6">
        <v>0</v>
      </c>
      <c r="F26" s="6">
        <v>0</v>
      </c>
      <c r="G26" s="6">
        <v>0</v>
      </c>
      <c r="H26" s="39">
        <v>0</v>
      </c>
      <c r="I26" s="6">
        <v>0</v>
      </c>
      <c r="J26" s="39">
        <v>0</v>
      </c>
      <c r="K26" s="41">
        <v>0</v>
      </c>
      <c r="L26" s="39">
        <f>SUM(M26:O26)</f>
        <v>2</v>
      </c>
      <c r="M26" s="42">
        <v>0</v>
      </c>
      <c r="N26" s="42">
        <v>2</v>
      </c>
      <c r="O26" s="42">
        <v>0</v>
      </c>
      <c r="P26" s="5"/>
      <c r="Q26" s="43"/>
    </row>
    <row r="27" spans="1:17" ht="21.75" customHeight="1" x14ac:dyDescent="0.35">
      <c r="A27" s="14" t="s">
        <v>38</v>
      </c>
      <c r="B27" s="20">
        <v>1</v>
      </c>
      <c r="C27" s="20">
        <v>0</v>
      </c>
      <c r="D27" s="39">
        <f t="shared" si="1"/>
        <v>0</v>
      </c>
      <c r="E27" s="6">
        <v>0</v>
      </c>
      <c r="F27" s="6">
        <v>0</v>
      </c>
      <c r="G27" s="6">
        <v>0</v>
      </c>
      <c r="H27" s="39">
        <v>1</v>
      </c>
      <c r="I27" s="6">
        <v>1</v>
      </c>
      <c r="J27" s="39">
        <v>0</v>
      </c>
      <c r="K27" s="41">
        <v>0</v>
      </c>
      <c r="L27" s="39">
        <f t="shared" si="2"/>
        <v>0</v>
      </c>
      <c r="M27" s="42">
        <v>0</v>
      </c>
      <c r="N27" s="42">
        <v>0</v>
      </c>
      <c r="O27" s="42">
        <v>0</v>
      </c>
      <c r="P27" s="5"/>
      <c r="Q27" s="43"/>
    </row>
    <row r="28" spans="1:17" ht="21.75" customHeight="1" x14ac:dyDescent="0.35">
      <c r="A28" s="14" t="s">
        <v>31</v>
      </c>
      <c r="B28" s="20">
        <v>1</v>
      </c>
      <c r="C28" s="20">
        <v>0</v>
      </c>
      <c r="D28" s="39">
        <f t="shared" si="1"/>
        <v>0</v>
      </c>
      <c r="E28" s="6">
        <v>0</v>
      </c>
      <c r="F28" s="6">
        <v>0</v>
      </c>
      <c r="G28" s="6">
        <v>0</v>
      </c>
      <c r="H28" s="39">
        <v>0</v>
      </c>
      <c r="I28" s="6">
        <v>0</v>
      </c>
      <c r="J28" s="39">
        <v>0</v>
      </c>
      <c r="K28" s="41">
        <v>0</v>
      </c>
      <c r="L28" s="39">
        <f t="shared" si="2"/>
        <v>1</v>
      </c>
      <c r="M28" s="42">
        <v>0</v>
      </c>
      <c r="N28" s="42">
        <v>1</v>
      </c>
      <c r="O28" s="42">
        <v>0</v>
      </c>
      <c r="P28" s="5"/>
      <c r="Q28" s="43"/>
    </row>
    <row r="29" spans="1:17" ht="21.75" customHeight="1" x14ac:dyDescent="0.35">
      <c r="A29" s="14" t="s">
        <v>32</v>
      </c>
      <c r="B29" s="20">
        <v>2</v>
      </c>
      <c r="C29" s="20">
        <v>1</v>
      </c>
      <c r="D29" s="39">
        <f t="shared" si="1"/>
        <v>1</v>
      </c>
      <c r="E29" s="6">
        <v>0</v>
      </c>
      <c r="F29" s="6">
        <v>1</v>
      </c>
      <c r="G29" s="6">
        <v>0</v>
      </c>
      <c r="H29" s="39">
        <v>0</v>
      </c>
      <c r="I29" s="6">
        <v>0</v>
      </c>
      <c r="J29" s="39">
        <v>0</v>
      </c>
      <c r="K29" s="41">
        <v>0</v>
      </c>
      <c r="L29" s="39">
        <f t="shared" si="2"/>
        <v>1</v>
      </c>
      <c r="M29" s="42">
        <v>0</v>
      </c>
      <c r="N29" s="42">
        <v>1</v>
      </c>
      <c r="O29" s="42">
        <v>0</v>
      </c>
      <c r="P29" s="5"/>
      <c r="Q29" s="43"/>
    </row>
    <row r="30" spans="1:17" ht="21.75" customHeight="1" x14ac:dyDescent="0.35">
      <c r="A30" s="47"/>
      <c r="B30" s="48"/>
      <c r="C30" s="48"/>
      <c r="D30" s="49"/>
      <c r="E30" s="50"/>
      <c r="F30" s="50"/>
      <c r="G30" s="50"/>
      <c r="H30" s="49"/>
      <c r="I30" s="50"/>
      <c r="J30" s="49"/>
      <c r="K30" s="51"/>
      <c r="L30" s="52"/>
      <c r="M30" s="53"/>
      <c r="N30" s="53"/>
      <c r="O30" s="53"/>
      <c r="P30" s="5"/>
      <c r="Q30" s="43"/>
    </row>
    <row r="31" spans="1:17" ht="24.75" customHeight="1" x14ac:dyDescent="0.3">
      <c r="A31" s="44" t="s">
        <v>39</v>
      </c>
      <c r="B31" t="s">
        <v>56</v>
      </c>
    </row>
    <row r="32" spans="1:17" ht="39" customHeight="1" x14ac:dyDescent="0.3">
      <c r="A32" s="44" t="s">
        <v>40</v>
      </c>
      <c r="B32" t="s">
        <v>57</v>
      </c>
      <c r="H32" s="59" t="s">
        <v>58</v>
      </c>
      <c r="I32" s="59"/>
      <c r="J32" s="36">
        <f>F4+I4+N4</f>
        <v>107</v>
      </c>
    </row>
    <row r="33" spans="1:10" ht="44.25" customHeight="1" x14ac:dyDescent="0.3">
      <c r="A33" s="44" t="s">
        <v>41</v>
      </c>
      <c r="B33" t="s">
        <v>59</v>
      </c>
      <c r="H33" s="59" t="s">
        <v>60</v>
      </c>
      <c r="I33" s="59"/>
      <c r="J33" s="36">
        <f>G4+K4+O4</f>
        <v>28</v>
      </c>
    </row>
    <row r="34" spans="1:10" ht="48.75" customHeight="1" x14ac:dyDescent="0.3">
      <c r="A34" s="44" t="s">
        <v>42</v>
      </c>
      <c r="B34" t="s">
        <v>61</v>
      </c>
      <c r="H34" s="59" t="s">
        <v>62</v>
      </c>
      <c r="I34" s="59"/>
      <c r="J34" s="36">
        <f>E4+M4</f>
        <v>6</v>
      </c>
    </row>
    <row r="36" spans="1:10" ht="47.25" customHeight="1" x14ac:dyDescent="0.3">
      <c r="A36" s="44"/>
    </row>
  </sheetData>
  <mergeCells count="8">
    <mergeCell ref="H33:I33"/>
    <mergeCell ref="H34:I34"/>
    <mergeCell ref="C1:O1"/>
    <mergeCell ref="D2:G2"/>
    <mergeCell ref="H2:I2"/>
    <mergeCell ref="J2:K2"/>
    <mergeCell ref="L2:O2"/>
    <mergeCell ref="H32:I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данные</vt:lpstr>
      <vt:lpstr>Распределение тестовых баллов</vt:lpstr>
      <vt:lpstr>Сравнительный анализ</vt:lpstr>
    </vt:vector>
  </TitlesOfParts>
  <Company>РЦОИ, ПК ИРО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Ю. Новожеева</dc:creator>
  <cp:lastModifiedBy>Татьяна</cp:lastModifiedBy>
  <cp:lastPrinted>2024-07-15T01:04:02Z</cp:lastPrinted>
  <dcterms:created xsi:type="dcterms:W3CDTF">2024-07-14T23:48:05Z</dcterms:created>
  <dcterms:modified xsi:type="dcterms:W3CDTF">2026-07-31T08:54:08Z</dcterms:modified>
</cp:coreProperties>
</file>