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Татьяна\Desktop\Работа ПК ИРО\Президенские дни\"/>
    </mc:Choice>
  </mc:AlternateContent>
  <xr:revisionPtr revIDLastSave="0" documentId="13_ncr:1_{50B19CC8-7DEF-4255-8154-58F4A3031F34}" xr6:coauthVersionLast="40" xr6:coauthVersionMax="40" xr10:uidLastSave="{00000000-0000-0000-0000-000000000000}"/>
  <bookViews>
    <workbookView xWindow="0" yWindow="0" windowWidth="28800" windowHeight="10416" xr2:uid="{9DC806F8-2E34-4854-9150-0ACEF77064EC}"/>
  </bookViews>
  <sheets>
    <sheet name="Общие данные" sheetId="1" r:id="rId1"/>
    <sheet name="Распределение тестовых баллов" sheetId="3" r:id="rId2"/>
    <sheet name="Сравнительный анализ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4" l="1"/>
  <c r="D4" i="4"/>
  <c r="E4" i="4"/>
  <c r="F4" i="4"/>
  <c r="G4" i="4"/>
  <c r="H4" i="4"/>
  <c r="I4" i="4"/>
  <c r="J4" i="4"/>
  <c r="K4" i="4"/>
  <c r="L4" i="4"/>
  <c r="M4" i="4"/>
  <c r="N4" i="4"/>
  <c r="O4" i="4"/>
  <c r="B4" i="4"/>
  <c r="J24" i="4" l="1"/>
  <c r="J22" i="4"/>
  <c r="J23" i="4"/>
</calcChain>
</file>

<file path=xl/sharedStrings.xml><?xml version="1.0" encoding="utf-8"?>
<sst xmlns="http://schemas.openxmlformats.org/spreadsheetml/2006/main" count="99" uniqueCount="60">
  <si>
    <t>МСУ</t>
  </si>
  <si>
    <t>Приморский край</t>
  </si>
  <si>
    <t>Доля от 61 до 80, %</t>
  </si>
  <si>
    <t>Доля от 81 до 99, %</t>
  </si>
  <si>
    <t>100 баллов, чел.</t>
  </si>
  <si>
    <t>Доля 100 баллов, %</t>
  </si>
  <si>
    <t>Средний тестовый балл</t>
  </si>
  <si>
    <t>От 81 до 99, чел.</t>
  </si>
  <si>
    <t>От 61 до 80, чел.</t>
  </si>
  <si>
    <t>Код МСУ</t>
  </si>
  <si>
    <t>От порога до 60, чел.</t>
  </si>
  <si>
    <t>Доля от порога до 60, %</t>
  </si>
  <si>
    <t>Доля не преодолевших минимальный порог, %</t>
  </si>
  <si>
    <t>Общий итог</t>
  </si>
  <si>
    <t>Количество фактически принявших участие, чел.</t>
  </si>
  <si>
    <t>КОД МСУ</t>
  </si>
  <si>
    <t xml:space="preserve"> Черниговский муниципальный округ</t>
  </si>
  <si>
    <t xml:space="preserve"> Шкотовский муниципальный округ</t>
  </si>
  <si>
    <t xml:space="preserve"> Находкинский городской округ</t>
  </si>
  <si>
    <t xml:space="preserve"> Город Владивосток</t>
  </si>
  <si>
    <t xml:space="preserve"> Дальнереченский городской округ</t>
  </si>
  <si>
    <t xml:space="preserve"> Лесозаводский муниципальный округ</t>
  </si>
  <si>
    <t xml:space="preserve"> Городской округ ЗАТО Фокино</t>
  </si>
  <si>
    <t xml:space="preserve"> Красноармейский муниципальный округ</t>
  </si>
  <si>
    <t xml:space="preserve"> Муниципальный округ г. Партизанск</t>
  </si>
  <si>
    <t xml:space="preserve"> Артёмовский городской округ</t>
  </si>
  <si>
    <t xml:space="preserve"> Михайловский муниципальный округ</t>
  </si>
  <si>
    <t xml:space="preserve"> Арсеньевский городской округ</t>
  </si>
  <si>
    <t xml:space="preserve"> Надеждинский муниципальный район</t>
  </si>
  <si>
    <t xml:space="preserve"> Пожарский муниципальный округ</t>
  </si>
  <si>
    <t>Количество участников с результатом, чел</t>
  </si>
  <si>
    <t>Доля участников с результатом, %</t>
  </si>
  <si>
    <t>минимальный проходной балл - 36</t>
  </si>
  <si>
    <t xml:space="preserve"> Ханкайский муниципальный округ</t>
  </si>
  <si>
    <r>
      <t xml:space="preserve">Количество </t>
    </r>
    <r>
      <rPr>
        <b/>
        <sz val="12"/>
        <color theme="1"/>
        <rFont val="Times New Roman"/>
        <family val="1"/>
        <charset val="204"/>
      </rPr>
      <t>не</t>
    </r>
    <r>
      <rPr>
        <sz val="12"/>
        <color theme="1"/>
        <rFont val="Times New Roman"/>
        <family val="1"/>
        <charset val="204"/>
      </rPr>
      <t xml:space="preserve"> преодолевших минимальный порог, чел.</t>
    </r>
  </si>
  <si>
    <t>кластер 1</t>
  </si>
  <si>
    <t>кластер 2</t>
  </si>
  <si>
    <t>кластер 3</t>
  </si>
  <si>
    <t>кластер 4</t>
  </si>
  <si>
    <t>кол-во участников, не преодолевших минимальный порог в  основные сроки и в  "президентские сроки"</t>
  </si>
  <si>
    <t>кол-во участников, не преодолевших минимальный порог в  основные сроки и  в  "президентские сроки", Результат остался на прежнем уровне</t>
  </si>
  <si>
    <t>кол-во участников, не преодолевших минимальный порог в  основные сроки и  в  "президентские сроки", Результат повышен</t>
  </si>
  <si>
    <t>кол-во участников, не преодолевших минимальный порог в  основные сроки и  в  "президентские сроки", Результат понижен</t>
  </si>
  <si>
    <t>кол-во участников, из не преодолевших минимальный порог в  основные сроки, но преодолевших минимальный порог в  "президентские сроки"</t>
  </si>
  <si>
    <t>кол-во участников, из не преодолевших минимальный порог в  основные сроки, но преодолевших минимальный порог в  "президентские сроки"
Результат повышен</t>
  </si>
  <si>
    <t>кол-во участников,  преодолевших минимальный порог в  основные сроки, но не преодолевших минимальный порог в  "президентские сроки"</t>
  </si>
  <si>
    <t>кол-во участников, из преодолевших минимальный порог в  основные сроки, но не преодолевших порог в  "президентские сроки"
Результат понижен</t>
  </si>
  <si>
    <t>кол-во участников,  преодолевших минимальный порог в  основные сроки и в  "президентские сроки"</t>
  </si>
  <si>
    <t>кол-во участников, из преодолевших минимальный порог в  основные сроки и в  "президентские сроки"
Результат на  том же уровне</t>
  </si>
  <si>
    <t>кол-во участников, из преодолевших минимальный порог в  основные сроки и в  "президентские сроки"
Результат повышен</t>
  </si>
  <si>
    <t>кол-во участников, из преодолевших минимальный порог в  основные сроки и в  "президентские сроки"
Результат понижен</t>
  </si>
  <si>
    <t>не преодолели минимальный порог ни в  основной день, ни в  "президентские сроки"</t>
  </si>
  <si>
    <t>не преодолели минимальный порог в  основной день, но перодолели в  "президентские сроки"</t>
  </si>
  <si>
    <t>всего участников, улучшивших  результат в  сравнении с  основными сроками</t>
  </si>
  <si>
    <t>преодолели порог в  основной день, но не преодолели в  "президентские сроки"</t>
  </si>
  <si>
    <t>всего участников,  ухудшивших  результат в  сравнении с  основными сроками</t>
  </si>
  <si>
    <t>преодолели порог в основной день и в  "президентские сроки"</t>
  </si>
  <si>
    <t>всего участников, результат которых остался прежним в  сравнении с  основными сроками</t>
  </si>
  <si>
    <t>Данные по участникам, имеющим фактический результат за пересдачу в  "президентские сроки" (ВТГ). Рассматривается минимальный порог - 36 баллов</t>
  </si>
  <si>
    <t>Количество не преодолевших минимальный порог,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</si>
</sst>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8"/>
      <color indexed="8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</xf>
  </cellStyleXfs>
  <cellXfs count="7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164" fontId="0" fillId="0" borderId="0" xfId="0" applyNumberFormat="1"/>
    <xf numFmtId="0" fontId="4" fillId="0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3" fillId="2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/>
    </xf>
    <xf numFmtId="2" fontId="7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7" fillId="6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0" fillId="0" borderId="0" xfId="0" applyFont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Fill="1"/>
    <xf numFmtId="0" fontId="0" fillId="0" borderId="0" xfId="0" applyFill="1"/>
    <xf numFmtId="0" fontId="2" fillId="0" borderId="0" xfId="0" applyFont="1" applyFill="1" applyBorder="1" applyAlignment="1">
      <alignment horizontal="justify" vertical="center" wrapText="1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12" fillId="2" borderId="12" xfId="0" applyFont="1" applyFill="1" applyBorder="1" applyAlignment="1">
      <alignment horizontal="justify" vertical="center" wrapText="1"/>
    </xf>
    <xf numFmtId="0" fontId="0" fillId="0" borderId="11" xfId="0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/>
    </xf>
    <xf numFmtId="1" fontId="7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3" fillId="7" borderId="22" xfId="0" applyFont="1" applyFill="1" applyBorder="1" applyAlignment="1">
      <alignment horizontal="center" vertical="center" wrapText="1"/>
    </xf>
    <xf numFmtId="0" fontId="12" fillId="7" borderId="21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6" xfId="0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'Общие данные'!$G$1</c:f>
              <c:strCache>
                <c:ptCount val="1"/>
                <c:pt idx="0">
                  <c:v>Доля не преодолевших минимальный порог, %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'Общие данные'!$B$3:$B$17</c:f>
              <c:strCache>
                <c:ptCount val="15"/>
                <c:pt idx="0">
                  <c:v> Михайловский муниципальный округ</c:v>
                </c:pt>
                <c:pt idx="1">
                  <c:v> Ханкайский муниципальный округ</c:v>
                </c:pt>
                <c:pt idx="2">
                  <c:v> Черниговский муниципальный округ</c:v>
                </c:pt>
                <c:pt idx="3">
                  <c:v> Шкотовский муниципальный округ</c:v>
                </c:pt>
                <c:pt idx="4">
                  <c:v> Находкинский городской округ</c:v>
                </c:pt>
                <c:pt idx="5">
                  <c:v> Город Владивосток</c:v>
                </c:pt>
                <c:pt idx="6">
                  <c:v> Дальнереченский городской округ</c:v>
                </c:pt>
                <c:pt idx="7">
                  <c:v> Лесозаводский муниципальный округ</c:v>
                </c:pt>
                <c:pt idx="8">
                  <c:v> Городской округ ЗАТО Фокино</c:v>
                </c:pt>
                <c:pt idx="9">
                  <c:v> Красноармейский муниципальный округ</c:v>
                </c:pt>
                <c:pt idx="10">
                  <c:v> Муниципальный округ г. Партизанск</c:v>
                </c:pt>
                <c:pt idx="11">
                  <c:v> Артёмовский городской округ</c:v>
                </c:pt>
                <c:pt idx="12">
                  <c:v> Арсеньевский городской округ</c:v>
                </c:pt>
                <c:pt idx="13">
                  <c:v> Надеждинский муниципальный район</c:v>
                </c:pt>
                <c:pt idx="14">
                  <c:v> Пожарский муниципальный округ</c:v>
                </c:pt>
              </c:strCache>
            </c:strRef>
          </c:cat>
          <c:val>
            <c:numRef>
              <c:f>'Общие данные'!$G$3:$G$17</c:f>
              <c:numCache>
                <c:formatCode>0.00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100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61-412D-907B-ABDF72D1360D}"/>
            </c:ext>
          </c:extLst>
        </c:ser>
        <c:ser>
          <c:idx val="1"/>
          <c:order val="1"/>
          <c:tx>
            <c:strRef>
              <c:f>'Общие данные'!$I$1</c:f>
              <c:strCache>
                <c:ptCount val="1"/>
                <c:pt idx="0">
                  <c:v>Доля от порога до 60, %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'Общие данные'!$B$3:$B$17</c:f>
              <c:strCache>
                <c:ptCount val="15"/>
                <c:pt idx="0">
                  <c:v> Михайловский муниципальный округ</c:v>
                </c:pt>
                <c:pt idx="1">
                  <c:v> Ханкайский муниципальный округ</c:v>
                </c:pt>
                <c:pt idx="2">
                  <c:v> Черниговский муниципальный округ</c:v>
                </c:pt>
                <c:pt idx="3">
                  <c:v> Шкотовский муниципальный округ</c:v>
                </c:pt>
                <c:pt idx="4">
                  <c:v> Находкинский городской округ</c:v>
                </c:pt>
                <c:pt idx="5">
                  <c:v> Город Владивосток</c:v>
                </c:pt>
                <c:pt idx="6">
                  <c:v> Дальнереченский городской округ</c:v>
                </c:pt>
                <c:pt idx="7">
                  <c:v> Лесозаводский муниципальный округ</c:v>
                </c:pt>
                <c:pt idx="8">
                  <c:v> Городской округ ЗАТО Фокино</c:v>
                </c:pt>
                <c:pt idx="9">
                  <c:v> Красноармейский муниципальный округ</c:v>
                </c:pt>
                <c:pt idx="10">
                  <c:v> Муниципальный округ г. Партизанск</c:v>
                </c:pt>
                <c:pt idx="11">
                  <c:v> Артёмовский городской округ</c:v>
                </c:pt>
                <c:pt idx="12">
                  <c:v> Арсеньевский городской округ</c:v>
                </c:pt>
                <c:pt idx="13">
                  <c:v> Надеждинский муниципальный район</c:v>
                </c:pt>
                <c:pt idx="14">
                  <c:v> Пожарский муниципальный округ</c:v>
                </c:pt>
              </c:strCache>
            </c:strRef>
          </c:cat>
          <c:val>
            <c:numRef>
              <c:f>'Общие данные'!$I$3:$I$17</c:f>
              <c:numCache>
                <c:formatCode>0.00</c:formatCode>
                <c:ptCount val="1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50</c:v>
                </c:pt>
                <c:pt idx="5">
                  <c:v>57.142857142857139</c:v>
                </c:pt>
                <c:pt idx="6">
                  <c:v>100</c:v>
                </c:pt>
                <c:pt idx="7">
                  <c:v>100</c:v>
                </c:pt>
                <c:pt idx="8">
                  <c:v>0</c:v>
                </c:pt>
                <c:pt idx="9">
                  <c:v>100</c:v>
                </c:pt>
                <c:pt idx="10">
                  <c:v>0</c:v>
                </c:pt>
                <c:pt idx="11">
                  <c:v>75</c:v>
                </c:pt>
                <c:pt idx="12">
                  <c:v>0</c:v>
                </c:pt>
                <c:pt idx="13">
                  <c:v>100</c:v>
                </c:pt>
                <c:pt idx="1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61-412D-907B-ABDF72D1360D}"/>
            </c:ext>
          </c:extLst>
        </c:ser>
        <c:ser>
          <c:idx val="2"/>
          <c:order val="2"/>
          <c:tx>
            <c:strRef>
              <c:f>'Общие данные'!$K$1</c:f>
              <c:strCache>
                <c:ptCount val="1"/>
                <c:pt idx="0">
                  <c:v>Доля от 61 до 80, %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'Общие данные'!$B$3:$B$17</c:f>
              <c:strCache>
                <c:ptCount val="15"/>
                <c:pt idx="0">
                  <c:v> Михайловский муниципальный округ</c:v>
                </c:pt>
                <c:pt idx="1">
                  <c:v> Ханкайский муниципальный округ</c:v>
                </c:pt>
                <c:pt idx="2">
                  <c:v> Черниговский муниципальный округ</c:v>
                </c:pt>
                <c:pt idx="3">
                  <c:v> Шкотовский муниципальный округ</c:v>
                </c:pt>
                <c:pt idx="4">
                  <c:v> Находкинский городской округ</c:v>
                </c:pt>
                <c:pt idx="5">
                  <c:v> Город Владивосток</c:v>
                </c:pt>
                <c:pt idx="6">
                  <c:v> Дальнереченский городской округ</c:v>
                </c:pt>
                <c:pt idx="7">
                  <c:v> Лесозаводский муниципальный округ</c:v>
                </c:pt>
                <c:pt idx="8">
                  <c:v> Городской округ ЗАТО Фокино</c:v>
                </c:pt>
                <c:pt idx="9">
                  <c:v> Красноармейский муниципальный округ</c:v>
                </c:pt>
                <c:pt idx="10">
                  <c:v> Муниципальный округ г. Партизанск</c:v>
                </c:pt>
                <c:pt idx="11">
                  <c:v> Артёмовский городской округ</c:v>
                </c:pt>
                <c:pt idx="12">
                  <c:v> Арсеньевский городской округ</c:v>
                </c:pt>
                <c:pt idx="13">
                  <c:v> Надеждинский муниципальный район</c:v>
                </c:pt>
                <c:pt idx="14">
                  <c:v> Пожарский муниципальный округ</c:v>
                </c:pt>
              </c:strCache>
            </c:strRef>
          </c:cat>
          <c:val>
            <c:numRef>
              <c:f>'Общие данные'!$K$3:$K$17</c:f>
              <c:numCache>
                <c:formatCode>0.00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50</c:v>
                </c:pt>
                <c:pt idx="5">
                  <c:v>42.857142857142854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100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61-412D-907B-ABDF72D1360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1253407"/>
        <c:axId val="1635530239"/>
      </c:barChart>
      <c:catAx>
        <c:axId val="11253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35530239"/>
        <c:crosses val="autoZero"/>
        <c:auto val="1"/>
        <c:lblAlgn val="ctr"/>
        <c:lblOffset val="100"/>
        <c:noMultiLvlLbl val="0"/>
      </c:catAx>
      <c:valAx>
        <c:axId val="1635530239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53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942519008958395E-2"/>
          <c:y val="6.8435757952962542E-2"/>
          <c:w val="0.95705748099104138"/>
          <c:h val="0.6651377815955792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'Сравнительный анализ'!$D$3</c:f>
              <c:strCache>
                <c:ptCount val="1"/>
                <c:pt idx="0">
                  <c:v>кол-во участников, не преодолевших минимальный порог в  основные сроки и в  "президентские сроки"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'Сравнительный анализ'!$A$5:$A$19</c:f>
              <c:strCache>
                <c:ptCount val="15"/>
                <c:pt idx="0">
                  <c:v> Михайловский муниципальный округ</c:v>
                </c:pt>
                <c:pt idx="1">
                  <c:v> Ханкайский муниципальный округ</c:v>
                </c:pt>
                <c:pt idx="2">
                  <c:v> Черниговский муниципальный округ</c:v>
                </c:pt>
                <c:pt idx="3">
                  <c:v> Шкотовский муниципальный округ</c:v>
                </c:pt>
                <c:pt idx="4">
                  <c:v> Находкинский городской округ</c:v>
                </c:pt>
                <c:pt idx="5">
                  <c:v> Город Владивосток</c:v>
                </c:pt>
                <c:pt idx="6">
                  <c:v> Дальнереченский городской округ</c:v>
                </c:pt>
                <c:pt idx="7">
                  <c:v> Лесозаводский муниципальный округ</c:v>
                </c:pt>
                <c:pt idx="8">
                  <c:v> Городской округ ЗАТО Фокино</c:v>
                </c:pt>
                <c:pt idx="9">
                  <c:v> Красноармейский муниципальный округ</c:v>
                </c:pt>
                <c:pt idx="10">
                  <c:v> Муниципальный округ г. Партизанск</c:v>
                </c:pt>
                <c:pt idx="11">
                  <c:v> Артёмовский городской округ</c:v>
                </c:pt>
                <c:pt idx="12">
                  <c:v> Арсеньевский городской округ</c:v>
                </c:pt>
                <c:pt idx="13">
                  <c:v> Надеждинский муниципальный район</c:v>
                </c:pt>
                <c:pt idx="14">
                  <c:v> Пожарский муниципальный округ</c:v>
                </c:pt>
              </c:strCache>
            </c:strRef>
          </c:cat>
          <c:val>
            <c:numRef>
              <c:f>'Сравнительный анализ'!$D$5:$D$19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27-43A2-9305-67D87DA118D2}"/>
            </c:ext>
          </c:extLst>
        </c:ser>
        <c:ser>
          <c:idx val="1"/>
          <c:order val="1"/>
          <c:tx>
            <c:strRef>
              <c:f>'Сравнительный анализ'!$H$3</c:f>
              <c:strCache>
                <c:ptCount val="1"/>
                <c:pt idx="0">
                  <c:v>кол-во участников, из не преодолевших минимальный порог в  основные сроки, но преодолевших минимальный порог в  "президентские сроки"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'Сравнительный анализ'!$A$5:$A$19</c:f>
              <c:strCache>
                <c:ptCount val="15"/>
                <c:pt idx="0">
                  <c:v> Михайловский муниципальный округ</c:v>
                </c:pt>
                <c:pt idx="1">
                  <c:v> Ханкайский муниципальный округ</c:v>
                </c:pt>
                <c:pt idx="2">
                  <c:v> Черниговский муниципальный округ</c:v>
                </c:pt>
                <c:pt idx="3">
                  <c:v> Шкотовский муниципальный округ</c:v>
                </c:pt>
                <c:pt idx="4">
                  <c:v> Находкинский городской округ</c:v>
                </c:pt>
                <c:pt idx="5">
                  <c:v> Город Владивосток</c:v>
                </c:pt>
                <c:pt idx="6">
                  <c:v> Дальнереченский городской округ</c:v>
                </c:pt>
                <c:pt idx="7">
                  <c:v> Лесозаводский муниципальный округ</c:v>
                </c:pt>
                <c:pt idx="8">
                  <c:v> Городской округ ЗАТО Фокино</c:v>
                </c:pt>
                <c:pt idx="9">
                  <c:v> Красноармейский муниципальный округ</c:v>
                </c:pt>
                <c:pt idx="10">
                  <c:v> Муниципальный округ г. Партизанск</c:v>
                </c:pt>
                <c:pt idx="11">
                  <c:v> Артёмовский городской округ</c:v>
                </c:pt>
                <c:pt idx="12">
                  <c:v> Арсеньевский городской округ</c:v>
                </c:pt>
                <c:pt idx="13">
                  <c:v> Надеждинский муниципальный район</c:v>
                </c:pt>
                <c:pt idx="14">
                  <c:v> Пожарский муниципальный округ</c:v>
                </c:pt>
              </c:strCache>
            </c:strRef>
          </c:cat>
          <c:val>
            <c:numRef>
              <c:f>'Сравнительный анализ'!$H$5:$H$19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3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27-43A2-9305-67D87DA118D2}"/>
            </c:ext>
          </c:extLst>
        </c:ser>
        <c:ser>
          <c:idx val="2"/>
          <c:order val="2"/>
          <c:tx>
            <c:strRef>
              <c:f>'Сравнительный анализ'!$J$3</c:f>
              <c:strCache>
                <c:ptCount val="1"/>
                <c:pt idx="0">
                  <c:v>кол-во участников,  преодолевших минимальный порог в  основные сроки, но не преодолевших минимальный порог в  "президентские сроки"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27-43A2-9305-67D87DA118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'Сравнительный анализ'!$A$5:$A$19</c:f>
              <c:strCache>
                <c:ptCount val="15"/>
                <c:pt idx="0">
                  <c:v> Михайловский муниципальный округ</c:v>
                </c:pt>
                <c:pt idx="1">
                  <c:v> Ханкайский муниципальный округ</c:v>
                </c:pt>
                <c:pt idx="2">
                  <c:v> Черниговский муниципальный округ</c:v>
                </c:pt>
                <c:pt idx="3">
                  <c:v> Шкотовский муниципальный округ</c:v>
                </c:pt>
                <c:pt idx="4">
                  <c:v> Находкинский городской округ</c:v>
                </c:pt>
                <c:pt idx="5">
                  <c:v> Город Владивосток</c:v>
                </c:pt>
                <c:pt idx="6">
                  <c:v> Дальнереченский городской округ</c:v>
                </c:pt>
                <c:pt idx="7">
                  <c:v> Лесозаводский муниципальный округ</c:v>
                </c:pt>
                <c:pt idx="8">
                  <c:v> Городской округ ЗАТО Фокино</c:v>
                </c:pt>
                <c:pt idx="9">
                  <c:v> Красноармейский муниципальный округ</c:v>
                </c:pt>
                <c:pt idx="10">
                  <c:v> Муниципальный округ г. Партизанск</c:v>
                </c:pt>
                <c:pt idx="11">
                  <c:v> Артёмовский городской округ</c:v>
                </c:pt>
                <c:pt idx="12">
                  <c:v> Арсеньевский городской округ</c:v>
                </c:pt>
                <c:pt idx="13">
                  <c:v> Надеждинский муниципальный район</c:v>
                </c:pt>
                <c:pt idx="14">
                  <c:v> Пожарский муниципальный округ</c:v>
                </c:pt>
              </c:strCache>
            </c:strRef>
          </c:cat>
          <c:val>
            <c:numRef>
              <c:f>'Сравнительный анализ'!$J$5:$J$19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527-43A2-9305-67D87DA118D2}"/>
            </c:ext>
          </c:extLst>
        </c:ser>
        <c:ser>
          <c:idx val="3"/>
          <c:order val="3"/>
          <c:tx>
            <c:strRef>
              <c:f>'Сравнительный анализ'!$L$3</c:f>
              <c:strCache>
                <c:ptCount val="1"/>
                <c:pt idx="0">
                  <c:v>кол-во участников,  преодолевших минимальный порог в  основные сроки и в  "президентские сроки"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'Сравнительный анализ'!$A$5:$A$19</c:f>
              <c:strCache>
                <c:ptCount val="15"/>
                <c:pt idx="0">
                  <c:v> Михайловский муниципальный округ</c:v>
                </c:pt>
                <c:pt idx="1">
                  <c:v> Ханкайский муниципальный округ</c:v>
                </c:pt>
                <c:pt idx="2">
                  <c:v> Черниговский муниципальный округ</c:v>
                </c:pt>
                <c:pt idx="3">
                  <c:v> Шкотовский муниципальный округ</c:v>
                </c:pt>
                <c:pt idx="4">
                  <c:v> Находкинский городской округ</c:v>
                </c:pt>
                <c:pt idx="5">
                  <c:v> Город Владивосток</c:v>
                </c:pt>
                <c:pt idx="6">
                  <c:v> Дальнереченский городской округ</c:v>
                </c:pt>
                <c:pt idx="7">
                  <c:v> Лесозаводский муниципальный округ</c:v>
                </c:pt>
                <c:pt idx="8">
                  <c:v> Городской округ ЗАТО Фокино</c:v>
                </c:pt>
                <c:pt idx="9">
                  <c:v> Красноармейский муниципальный округ</c:v>
                </c:pt>
                <c:pt idx="10">
                  <c:v> Муниципальный округ г. Партизанск</c:v>
                </c:pt>
                <c:pt idx="11">
                  <c:v> Артёмовский городской округ</c:v>
                </c:pt>
                <c:pt idx="12">
                  <c:v> Арсеньевский городской округ</c:v>
                </c:pt>
                <c:pt idx="13">
                  <c:v> Надеждинский муниципальный район</c:v>
                </c:pt>
                <c:pt idx="14">
                  <c:v> Пожарский муниципальный округ</c:v>
                </c:pt>
              </c:strCache>
            </c:strRef>
          </c:cat>
          <c:val>
            <c:numRef>
              <c:f>'Сравнительный анализ'!$L$5:$L$19</c:f>
              <c:numCache>
                <c:formatCode>General</c:formatCode>
                <c:ptCount val="15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27-43A2-9305-67D87DA11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251007"/>
        <c:axId val="1960625007"/>
      </c:barChart>
      <c:catAx>
        <c:axId val="112510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60625007"/>
        <c:crosses val="autoZero"/>
        <c:auto val="1"/>
        <c:lblAlgn val="ctr"/>
        <c:lblOffset val="100"/>
        <c:noMultiLvlLbl val="0"/>
      </c:catAx>
      <c:valAx>
        <c:axId val="19606250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510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555170</xdr:colOff>
      <xdr:row>0</xdr:row>
      <xdr:rowOff>1602920</xdr:rowOff>
    </xdr:from>
    <xdr:to>
      <xdr:col>38</xdr:col>
      <xdr:colOff>495300</xdr:colOff>
      <xdr:row>16</xdr:row>
      <xdr:rowOff>19050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11C90AB8-8181-42C4-B3F0-A8058A2552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288354</xdr:colOff>
      <xdr:row>0</xdr:row>
      <xdr:rowOff>561253</xdr:rowOff>
    </xdr:from>
    <xdr:to>
      <xdr:col>39</xdr:col>
      <xdr:colOff>457199</xdr:colOff>
      <xdr:row>22</xdr:row>
      <xdr:rowOff>526471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E05FEF3F-F034-4C1E-B867-C4FD5C502F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F4641-D412-4154-B686-5A95334AEE4A}">
  <dimension ref="A1:R17"/>
  <sheetViews>
    <sheetView tabSelected="1" topLeftCell="C1" zoomScale="40" zoomScaleNormal="40" workbookViewId="0">
      <pane ySplit="1" topLeftCell="A2" activePane="bottomLeft" state="frozen"/>
      <selection pane="bottomLeft" activeCell="F2" sqref="F2:F17"/>
    </sheetView>
  </sheetViews>
  <sheetFormatPr defaultRowHeight="27" customHeight="1" x14ac:dyDescent="0.3"/>
  <cols>
    <col min="1" max="1" width="10.33203125" style="2" customWidth="1"/>
    <col min="2" max="2" width="49.77734375" style="1" customWidth="1"/>
    <col min="3" max="4" width="18.6640625" style="1" customWidth="1"/>
    <col min="5" max="5" width="17.6640625" style="1" customWidth="1"/>
    <col min="6" max="6" width="20.44140625" style="1" customWidth="1"/>
    <col min="7" max="7" width="22.5546875" style="1" customWidth="1"/>
    <col min="8" max="16" width="15.5546875" style="1" customWidth="1"/>
    <col min="18" max="18" width="41.44140625" customWidth="1"/>
  </cols>
  <sheetData>
    <row r="1" spans="1:18" ht="128.25" customHeight="1" x14ac:dyDescent="0.3">
      <c r="A1" s="8" t="s">
        <v>9</v>
      </c>
      <c r="B1" s="24" t="s">
        <v>0</v>
      </c>
      <c r="C1" s="24" t="s">
        <v>14</v>
      </c>
      <c r="D1" s="24" t="s">
        <v>30</v>
      </c>
      <c r="E1" s="24" t="s">
        <v>31</v>
      </c>
      <c r="F1" s="25" t="s">
        <v>34</v>
      </c>
      <c r="G1" s="25" t="s">
        <v>12</v>
      </c>
      <c r="H1" s="25" t="s">
        <v>10</v>
      </c>
      <c r="I1" s="25" t="s">
        <v>11</v>
      </c>
      <c r="J1" s="25" t="s">
        <v>8</v>
      </c>
      <c r="K1" s="25" t="s">
        <v>2</v>
      </c>
      <c r="L1" s="25" t="s">
        <v>7</v>
      </c>
      <c r="M1" s="25" t="s">
        <v>3</v>
      </c>
      <c r="N1" s="25" t="s">
        <v>4</v>
      </c>
      <c r="O1" s="25" t="s">
        <v>5</v>
      </c>
      <c r="P1" s="25" t="s">
        <v>6</v>
      </c>
      <c r="R1" s="4" t="s">
        <v>32</v>
      </c>
    </row>
    <row r="2" spans="1:18" ht="27" customHeight="1" x14ac:dyDescent="0.3">
      <c r="A2" s="5"/>
      <c r="B2" s="7" t="s">
        <v>1</v>
      </c>
      <c r="C2" s="9">
        <v>32</v>
      </c>
      <c r="D2" s="9">
        <v>32</v>
      </c>
      <c r="E2" s="11">
        <v>100</v>
      </c>
      <c r="F2" s="19">
        <v>2</v>
      </c>
      <c r="G2" s="18">
        <v>6.25</v>
      </c>
      <c r="H2" s="19">
        <v>23</v>
      </c>
      <c r="I2" s="18">
        <v>71.875</v>
      </c>
      <c r="J2" s="19">
        <v>6</v>
      </c>
      <c r="K2" s="18">
        <v>18.75</v>
      </c>
      <c r="L2" s="19">
        <v>1</v>
      </c>
      <c r="M2" s="18">
        <v>3.125</v>
      </c>
      <c r="N2" s="19">
        <v>0</v>
      </c>
      <c r="O2" s="18">
        <v>0</v>
      </c>
      <c r="P2" s="18">
        <v>48.59375</v>
      </c>
      <c r="Q2" s="3"/>
    </row>
    <row r="3" spans="1:18" ht="27" customHeight="1" x14ac:dyDescent="0.35">
      <c r="A3" s="14">
        <v>3</v>
      </c>
      <c r="B3" s="10" t="s">
        <v>26</v>
      </c>
      <c r="C3" s="12">
        <v>1</v>
      </c>
      <c r="D3" s="12">
        <v>1</v>
      </c>
      <c r="E3" s="13">
        <v>100</v>
      </c>
      <c r="F3" s="14">
        <v>0</v>
      </c>
      <c r="G3" s="15">
        <v>0</v>
      </c>
      <c r="H3" s="14">
        <v>1</v>
      </c>
      <c r="I3" s="15">
        <v>100</v>
      </c>
      <c r="J3" s="14">
        <v>0</v>
      </c>
      <c r="K3" s="15">
        <v>0</v>
      </c>
      <c r="L3" s="14">
        <v>0</v>
      </c>
      <c r="M3" s="16">
        <v>0</v>
      </c>
      <c r="N3" s="14">
        <v>0</v>
      </c>
      <c r="O3" s="14">
        <v>0</v>
      </c>
      <c r="P3" s="17">
        <v>44</v>
      </c>
      <c r="Q3" s="3"/>
    </row>
    <row r="4" spans="1:18" ht="27" customHeight="1" x14ac:dyDescent="0.35">
      <c r="A4" s="14">
        <v>4</v>
      </c>
      <c r="B4" s="10" t="s">
        <v>33</v>
      </c>
      <c r="C4" s="12">
        <v>4</v>
      </c>
      <c r="D4" s="12">
        <v>4</v>
      </c>
      <c r="E4" s="13">
        <v>100</v>
      </c>
      <c r="F4" s="14">
        <v>0</v>
      </c>
      <c r="G4" s="15">
        <v>0</v>
      </c>
      <c r="H4" s="14">
        <v>4</v>
      </c>
      <c r="I4" s="15">
        <v>100</v>
      </c>
      <c r="J4" s="14">
        <v>0</v>
      </c>
      <c r="K4" s="15">
        <v>0</v>
      </c>
      <c r="L4" s="14">
        <v>0</v>
      </c>
      <c r="M4" s="16">
        <v>0</v>
      </c>
      <c r="N4" s="14">
        <v>0</v>
      </c>
      <c r="O4" s="14">
        <v>0</v>
      </c>
      <c r="P4" s="17">
        <v>46</v>
      </c>
      <c r="Q4" s="3"/>
    </row>
    <row r="5" spans="1:18" ht="27" customHeight="1" x14ac:dyDescent="0.35">
      <c r="A5" s="14">
        <v>6</v>
      </c>
      <c r="B5" s="10" t="s">
        <v>16</v>
      </c>
      <c r="C5" s="12">
        <v>2</v>
      </c>
      <c r="D5" s="12">
        <v>2</v>
      </c>
      <c r="E5" s="13">
        <v>100</v>
      </c>
      <c r="F5" s="14">
        <v>0</v>
      </c>
      <c r="G5" s="15">
        <v>0</v>
      </c>
      <c r="H5" s="14">
        <v>2</v>
      </c>
      <c r="I5" s="15">
        <v>100</v>
      </c>
      <c r="J5" s="14">
        <v>0</v>
      </c>
      <c r="K5" s="15">
        <v>0</v>
      </c>
      <c r="L5" s="14">
        <v>0</v>
      </c>
      <c r="M5" s="16">
        <v>0</v>
      </c>
      <c r="N5" s="14">
        <v>0</v>
      </c>
      <c r="O5" s="14">
        <v>0</v>
      </c>
      <c r="P5" s="17">
        <v>47.5</v>
      </c>
      <c r="Q5" s="3"/>
    </row>
    <row r="6" spans="1:18" ht="27" customHeight="1" x14ac:dyDescent="0.35">
      <c r="A6" s="14">
        <v>7</v>
      </c>
      <c r="B6" s="10" t="s">
        <v>17</v>
      </c>
      <c r="C6" s="12">
        <v>1</v>
      </c>
      <c r="D6" s="12">
        <v>1</v>
      </c>
      <c r="E6" s="13">
        <v>100</v>
      </c>
      <c r="F6" s="14">
        <v>0</v>
      </c>
      <c r="G6" s="15">
        <v>0</v>
      </c>
      <c r="H6" s="14">
        <v>1</v>
      </c>
      <c r="I6" s="15">
        <v>100</v>
      </c>
      <c r="J6" s="14">
        <v>0</v>
      </c>
      <c r="K6" s="15">
        <v>0</v>
      </c>
      <c r="L6" s="14">
        <v>0</v>
      </c>
      <c r="M6" s="16">
        <v>0</v>
      </c>
      <c r="N6" s="14">
        <v>0</v>
      </c>
      <c r="O6" s="14">
        <v>0</v>
      </c>
      <c r="P6" s="17">
        <v>41</v>
      </c>
      <c r="Q6" s="3"/>
    </row>
    <row r="7" spans="1:18" ht="27" customHeight="1" x14ac:dyDescent="0.35">
      <c r="A7" s="14">
        <v>9</v>
      </c>
      <c r="B7" s="10" t="s">
        <v>18</v>
      </c>
      <c r="C7" s="12">
        <v>4</v>
      </c>
      <c r="D7" s="12">
        <v>4</v>
      </c>
      <c r="E7" s="13">
        <v>100</v>
      </c>
      <c r="F7" s="14">
        <v>0</v>
      </c>
      <c r="G7" s="15">
        <v>0</v>
      </c>
      <c r="H7" s="14">
        <v>2</v>
      </c>
      <c r="I7" s="15">
        <v>50</v>
      </c>
      <c r="J7" s="14">
        <v>2</v>
      </c>
      <c r="K7" s="15">
        <v>50</v>
      </c>
      <c r="L7" s="14">
        <v>0</v>
      </c>
      <c r="M7" s="16">
        <v>0</v>
      </c>
      <c r="N7" s="14">
        <v>0</v>
      </c>
      <c r="O7" s="14">
        <v>0</v>
      </c>
      <c r="P7" s="17">
        <v>59.25</v>
      </c>
      <c r="Q7" s="3"/>
    </row>
    <row r="8" spans="1:18" ht="27" customHeight="1" x14ac:dyDescent="0.35">
      <c r="A8" s="14">
        <v>10</v>
      </c>
      <c r="B8" s="10" t="s">
        <v>19</v>
      </c>
      <c r="C8" s="12">
        <v>7</v>
      </c>
      <c r="D8" s="12">
        <v>7</v>
      </c>
      <c r="E8" s="13">
        <v>100</v>
      </c>
      <c r="F8" s="14">
        <v>0</v>
      </c>
      <c r="G8" s="15">
        <v>0</v>
      </c>
      <c r="H8" s="14">
        <v>4</v>
      </c>
      <c r="I8" s="15">
        <v>57.142857142857139</v>
      </c>
      <c r="J8" s="14">
        <v>3</v>
      </c>
      <c r="K8" s="15">
        <v>42.857142857142854</v>
      </c>
      <c r="L8" s="14">
        <v>0</v>
      </c>
      <c r="M8" s="16">
        <v>0</v>
      </c>
      <c r="N8" s="14">
        <v>0</v>
      </c>
      <c r="O8" s="14">
        <v>0</v>
      </c>
      <c r="P8" s="17">
        <v>51.428571428571431</v>
      </c>
      <c r="Q8" s="3"/>
    </row>
    <row r="9" spans="1:18" ht="27" customHeight="1" x14ac:dyDescent="0.35">
      <c r="A9" s="14">
        <v>11</v>
      </c>
      <c r="B9" s="10" t="s">
        <v>20</v>
      </c>
      <c r="C9" s="12">
        <v>1</v>
      </c>
      <c r="D9" s="12">
        <v>1</v>
      </c>
      <c r="E9" s="13">
        <v>100</v>
      </c>
      <c r="F9" s="14">
        <v>0</v>
      </c>
      <c r="G9" s="15">
        <v>0</v>
      </c>
      <c r="H9" s="14">
        <v>1</v>
      </c>
      <c r="I9" s="15">
        <v>100</v>
      </c>
      <c r="J9" s="14">
        <v>0</v>
      </c>
      <c r="K9" s="15">
        <v>0</v>
      </c>
      <c r="L9" s="14">
        <v>0</v>
      </c>
      <c r="M9" s="16">
        <v>0</v>
      </c>
      <c r="N9" s="14">
        <v>0</v>
      </c>
      <c r="O9" s="14">
        <v>0</v>
      </c>
      <c r="P9" s="17">
        <v>43</v>
      </c>
      <c r="Q9" s="3"/>
    </row>
    <row r="10" spans="1:18" ht="27" customHeight="1" x14ac:dyDescent="0.35">
      <c r="A10" s="14">
        <v>12</v>
      </c>
      <c r="B10" s="10" t="s">
        <v>21</v>
      </c>
      <c r="C10" s="12">
        <v>1</v>
      </c>
      <c r="D10" s="12">
        <v>1</v>
      </c>
      <c r="E10" s="13">
        <v>100</v>
      </c>
      <c r="F10" s="14">
        <v>0</v>
      </c>
      <c r="G10" s="15">
        <v>0</v>
      </c>
      <c r="H10" s="14">
        <v>1</v>
      </c>
      <c r="I10" s="15">
        <v>100</v>
      </c>
      <c r="J10" s="14">
        <v>0</v>
      </c>
      <c r="K10" s="15">
        <v>0</v>
      </c>
      <c r="L10" s="14">
        <v>0</v>
      </c>
      <c r="M10" s="16">
        <v>0</v>
      </c>
      <c r="N10" s="14">
        <v>0</v>
      </c>
      <c r="O10" s="14">
        <v>0</v>
      </c>
      <c r="P10" s="17">
        <v>41</v>
      </c>
      <c r="Q10" s="3"/>
    </row>
    <row r="11" spans="1:18" ht="27" customHeight="1" x14ac:dyDescent="0.35">
      <c r="A11" s="14">
        <v>17</v>
      </c>
      <c r="B11" s="10" t="s">
        <v>22</v>
      </c>
      <c r="C11" s="12">
        <v>1</v>
      </c>
      <c r="D11" s="12">
        <v>1</v>
      </c>
      <c r="E11" s="13">
        <v>100</v>
      </c>
      <c r="F11" s="14">
        <v>1</v>
      </c>
      <c r="G11" s="15">
        <v>100</v>
      </c>
      <c r="H11" s="14">
        <v>0</v>
      </c>
      <c r="I11" s="15">
        <v>0</v>
      </c>
      <c r="J11" s="14">
        <v>0</v>
      </c>
      <c r="K11" s="15">
        <v>0</v>
      </c>
      <c r="L11" s="14">
        <v>0</v>
      </c>
      <c r="M11" s="16">
        <v>0</v>
      </c>
      <c r="N11" s="14">
        <v>0</v>
      </c>
      <c r="O11" s="14">
        <v>0</v>
      </c>
      <c r="P11" s="17">
        <v>32</v>
      </c>
      <c r="Q11" s="3"/>
    </row>
    <row r="12" spans="1:18" ht="27" customHeight="1" x14ac:dyDescent="0.35">
      <c r="A12" s="14">
        <v>18</v>
      </c>
      <c r="B12" s="10" t="s">
        <v>23</v>
      </c>
      <c r="C12" s="12">
        <v>1</v>
      </c>
      <c r="D12" s="12">
        <v>1</v>
      </c>
      <c r="E12" s="13">
        <v>100</v>
      </c>
      <c r="F12" s="14">
        <v>0</v>
      </c>
      <c r="G12" s="15">
        <v>0</v>
      </c>
      <c r="H12" s="14">
        <v>1</v>
      </c>
      <c r="I12" s="15">
        <v>100</v>
      </c>
      <c r="J12" s="14">
        <v>0</v>
      </c>
      <c r="K12" s="15">
        <v>0</v>
      </c>
      <c r="L12" s="14">
        <v>0</v>
      </c>
      <c r="M12" s="16">
        <v>0</v>
      </c>
      <c r="N12" s="14">
        <v>0</v>
      </c>
      <c r="O12" s="14">
        <v>0</v>
      </c>
      <c r="P12" s="17">
        <v>51</v>
      </c>
      <c r="Q12" s="3"/>
    </row>
    <row r="13" spans="1:18" ht="27" customHeight="1" x14ac:dyDescent="0.35">
      <c r="A13" s="14">
        <v>23</v>
      </c>
      <c r="B13" s="10" t="s">
        <v>24</v>
      </c>
      <c r="C13" s="12">
        <v>1</v>
      </c>
      <c r="D13" s="12">
        <v>1</v>
      </c>
      <c r="E13" s="13">
        <v>100</v>
      </c>
      <c r="F13" s="14">
        <v>0</v>
      </c>
      <c r="G13" s="15">
        <v>0</v>
      </c>
      <c r="H13" s="14">
        <v>0</v>
      </c>
      <c r="I13" s="15">
        <v>0</v>
      </c>
      <c r="J13" s="14">
        <v>1</v>
      </c>
      <c r="K13" s="15">
        <v>100</v>
      </c>
      <c r="L13" s="14">
        <v>0</v>
      </c>
      <c r="M13" s="16">
        <v>0</v>
      </c>
      <c r="N13" s="14">
        <v>0</v>
      </c>
      <c r="O13" s="14">
        <v>0</v>
      </c>
      <c r="P13" s="17">
        <v>71</v>
      </c>
      <c r="Q13" s="3"/>
    </row>
    <row r="14" spans="1:18" ht="27" customHeight="1" x14ac:dyDescent="0.35">
      <c r="A14" s="14">
        <v>24</v>
      </c>
      <c r="B14" s="10" t="s">
        <v>25</v>
      </c>
      <c r="C14" s="12">
        <v>4</v>
      </c>
      <c r="D14" s="12">
        <v>4</v>
      </c>
      <c r="E14" s="13">
        <v>100</v>
      </c>
      <c r="F14" s="14">
        <v>0</v>
      </c>
      <c r="G14" s="15">
        <v>0</v>
      </c>
      <c r="H14" s="14">
        <v>3</v>
      </c>
      <c r="I14" s="15">
        <v>75</v>
      </c>
      <c r="J14" s="14">
        <v>0</v>
      </c>
      <c r="K14" s="15">
        <v>0</v>
      </c>
      <c r="L14" s="14">
        <v>1</v>
      </c>
      <c r="M14" s="16">
        <v>25</v>
      </c>
      <c r="N14" s="14">
        <v>0</v>
      </c>
      <c r="O14" s="14">
        <v>0</v>
      </c>
      <c r="P14" s="17">
        <v>55</v>
      </c>
      <c r="Q14" s="3"/>
    </row>
    <row r="15" spans="1:18" ht="27" customHeight="1" x14ac:dyDescent="0.35">
      <c r="A15" s="14">
        <v>25</v>
      </c>
      <c r="B15" s="10" t="s">
        <v>27</v>
      </c>
      <c r="C15" s="12">
        <v>1</v>
      </c>
      <c r="D15" s="12">
        <v>1</v>
      </c>
      <c r="E15" s="13">
        <v>100</v>
      </c>
      <c r="F15" s="14">
        <v>1</v>
      </c>
      <c r="G15" s="15">
        <v>100</v>
      </c>
      <c r="H15" s="14">
        <v>0</v>
      </c>
      <c r="I15" s="15">
        <v>0</v>
      </c>
      <c r="J15" s="14">
        <v>0</v>
      </c>
      <c r="K15" s="15">
        <v>0</v>
      </c>
      <c r="L15" s="14">
        <v>0</v>
      </c>
      <c r="M15" s="16">
        <v>0</v>
      </c>
      <c r="N15" s="14">
        <v>0</v>
      </c>
      <c r="O15" s="14">
        <v>0</v>
      </c>
      <c r="P15" s="17">
        <v>5</v>
      </c>
      <c r="Q15" s="3"/>
    </row>
    <row r="16" spans="1:18" ht="27" customHeight="1" x14ac:dyDescent="0.35">
      <c r="A16" s="14">
        <v>27</v>
      </c>
      <c r="B16" s="10" t="s">
        <v>28</v>
      </c>
      <c r="C16" s="12">
        <v>1</v>
      </c>
      <c r="D16" s="12">
        <v>1</v>
      </c>
      <c r="E16" s="13">
        <v>100</v>
      </c>
      <c r="F16" s="14">
        <v>0</v>
      </c>
      <c r="G16" s="15">
        <v>0</v>
      </c>
      <c r="H16" s="14">
        <v>1</v>
      </c>
      <c r="I16" s="15">
        <v>100</v>
      </c>
      <c r="J16" s="14">
        <v>0</v>
      </c>
      <c r="K16" s="15">
        <v>0</v>
      </c>
      <c r="L16" s="14">
        <v>0</v>
      </c>
      <c r="M16" s="16">
        <v>0</v>
      </c>
      <c r="N16" s="14">
        <v>0</v>
      </c>
      <c r="O16" s="14">
        <v>0</v>
      </c>
      <c r="P16" s="17">
        <v>43</v>
      </c>
      <c r="Q16" s="3"/>
    </row>
    <row r="17" spans="1:17" ht="27" customHeight="1" x14ac:dyDescent="0.35">
      <c r="A17" s="14">
        <v>34</v>
      </c>
      <c r="B17" s="10" t="s">
        <v>29</v>
      </c>
      <c r="C17" s="12">
        <v>2</v>
      </c>
      <c r="D17" s="12">
        <v>2</v>
      </c>
      <c r="E17" s="13">
        <v>100</v>
      </c>
      <c r="F17" s="14">
        <v>0</v>
      </c>
      <c r="G17" s="15">
        <v>0</v>
      </c>
      <c r="H17" s="14">
        <v>2</v>
      </c>
      <c r="I17" s="15">
        <v>100</v>
      </c>
      <c r="J17" s="14">
        <v>0</v>
      </c>
      <c r="K17" s="15">
        <v>0</v>
      </c>
      <c r="L17" s="14">
        <v>0</v>
      </c>
      <c r="M17" s="16">
        <v>0</v>
      </c>
      <c r="N17" s="14">
        <v>0</v>
      </c>
      <c r="O17" s="14">
        <v>0</v>
      </c>
      <c r="P17" s="17">
        <v>44</v>
      </c>
      <c r="Q17" s="3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B03C4-6753-45A2-AEDE-36360A39B48B}">
  <dimension ref="A1:Z25"/>
  <sheetViews>
    <sheetView zoomScale="55" zoomScaleNormal="55" workbookViewId="0">
      <selection activeCell="A2" sqref="A2"/>
    </sheetView>
  </sheetViews>
  <sheetFormatPr defaultColWidth="11.5546875" defaultRowHeight="14.4" x14ac:dyDescent="0.3"/>
  <cols>
    <col min="1" max="1" width="45.5546875" customWidth="1"/>
    <col min="23" max="23" width="15.77734375" customWidth="1"/>
    <col min="25" max="25" width="29" customWidth="1"/>
  </cols>
  <sheetData>
    <row r="1" spans="1:26" x14ac:dyDescent="0.3"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26" ht="29.4" customHeight="1" x14ac:dyDescent="0.3">
      <c r="A2" s="8" t="s">
        <v>15</v>
      </c>
      <c r="B2" s="20">
        <v>5</v>
      </c>
      <c r="C2" s="20">
        <v>32</v>
      </c>
      <c r="D2" s="20">
        <v>36</v>
      </c>
      <c r="E2" s="20">
        <v>39</v>
      </c>
      <c r="F2" s="20">
        <v>41</v>
      </c>
      <c r="G2" s="20">
        <v>43</v>
      </c>
      <c r="H2" s="20">
        <v>44</v>
      </c>
      <c r="I2" s="20">
        <v>46</v>
      </c>
      <c r="J2" s="20">
        <v>49</v>
      </c>
      <c r="K2" s="20">
        <v>51</v>
      </c>
      <c r="L2" s="20">
        <v>61</v>
      </c>
      <c r="M2" s="20">
        <v>62</v>
      </c>
      <c r="N2" s="20">
        <v>65</v>
      </c>
      <c r="O2" s="20">
        <v>71</v>
      </c>
      <c r="P2" s="20">
        <v>76</v>
      </c>
      <c r="Q2" s="20">
        <v>77</v>
      </c>
      <c r="R2" s="20">
        <v>84</v>
      </c>
      <c r="S2" s="20">
        <v>88</v>
      </c>
      <c r="T2" s="20">
        <v>90</v>
      </c>
      <c r="U2" s="20">
        <v>95</v>
      </c>
      <c r="V2" s="20">
        <v>99</v>
      </c>
      <c r="W2" s="20" t="s">
        <v>13</v>
      </c>
      <c r="Y2" s="64" t="s">
        <v>32</v>
      </c>
      <c r="Z2" s="64"/>
    </row>
    <row r="3" spans="1:26" ht="21.75" customHeight="1" x14ac:dyDescent="0.35">
      <c r="A3" s="10" t="s">
        <v>26</v>
      </c>
      <c r="B3" s="21">
        <v>0</v>
      </c>
      <c r="C3" s="21">
        <v>0</v>
      </c>
      <c r="D3" s="22">
        <v>0</v>
      </c>
      <c r="E3" s="22">
        <v>0</v>
      </c>
      <c r="F3" s="22">
        <v>0</v>
      </c>
      <c r="G3" s="22">
        <v>0</v>
      </c>
      <c r="H3" s="22">
        <v>1</v>
      </c>
      <c r="I3" s="22">
        <v>0</v>
      </c>
      <c r="J3" s="22">
        <v>0</v>
      </c>
      <c r="K3" s="22">
        <v>0</v>
      </c>
      <c r="L3" s="22">
        <v>0</v>
      </c>
      <c r="M3" s="22">
        <v>0</v>
      </c>
      <c r="N3" s="22">
        <v>0</v>
      </c>
      <c r="O3" s="22">
        <v>0</v>
      </c>
      <c r="P3" s="22">
        <v>0</v>
      </c>
      <c r="Q3" s="22">
        <v>0</v>
      </c>
      <c r="R3" s="22">
        <v>0</v>
      </c>
      <c r="S3" s="22">
        <v>0</v>
      </c>
      <c r="T3" s="22">
        <v>0</v>
      </c>
      <c r="U3" s="22">
        <v>0</v>
      </c>
      <c r="V3" s="22">
        <v>0</v>
      </c>
      <c r="W3" s="12">
        <v>1</v>
      </c>
    </row>
    <row r="4" spans="1:26" ht="21.75" customHeight="1" x14ac:dyDescent="0.35">
      <c r="A4" s="10" t="s">
        <v>33</v>
      </c>
      <c r="B4" s="21">
        <v>0</v>
      </c>
      <c r="C4" s="21">
        <v>0</v>
      </c>
      <c r="D4" s="22">
        <v>0</v>
      </c>
      <c r="E4" s="22">
        <v>0</v>
      </c>
      <c r="F4" s="22">
        <v>0</v>
      </c>
      <c r="G4" s="22">
        <v>1</v>
      </c>
      <c r="H4" s="22">
        <v>1</v>
      </c>
      <c r="I4" s="22">
        <v>1</v>
      </c>
      <c r="J4" s="22">
        <v>0</v>
      </c>
      <c r="K4" s="22">
        <v>1</v>
      </c>
      <c r="L4" s="22">
        <v>0</v>
      </c>
      <c r="M4" s="22">
        <v>0</v>
      </c>
      <c r="N4" s="22">
        <v>0</v>
      </c>
      <c r="O4" s="22">
        <v>0</v>
      </c>
      <c r="P4" s="22">
        <v>0</v>
      </c>
      <c r="Q4" s="22">
        <v>0</v>
      </c>
      <c r="R4" s="22">
        <v>0</v>
      </c>
      <c r="S4" s="22">
        <v>0</v>
      </c>
      <c r="T4" s="22">
        <v>0</v>
      </c>
      <c r="U4" s="22">
        <v>0</v>
      </c>
      <c r="V4" s="22">
        <v>0</v>
      </c>
      <c r="W4" s="12">
        <v>4</v>
      </c>
    </row>
    <row r="5" spans="1:26" ht="21.75" customHeight="1" x14ac:dyDescent="0.35">
      <c r="A5" s="10" t="s">
        <v>16</v>
      </c>
      <c r="B5" s="21">
        <v>0</v>
      </c>
      <c r="C5" s="21">
        <v>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1</v>
      </c>
      <c r="J5" s="22">
        <v>1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  <c r="P5" s="22">
        <v>0</v>
      </c>
      <c r="Q5" s="22">
        <v>0</v>
      </c>
      <c r="R5" s="22">
        <v>0</v>
      </c>
      <c r="S5" s="22">
        <v>0</v>
      </c>
      <c r="T5" s="22">
        <v>0</v>
      </c>
      <c r="U5" s="22">
        <v>0</v>
      </c>
      <c r="V5" s="22">
        <v>0</v>
      </c>
      <c r="W5" s="12">
        <v>2</v>
      </c>
    </row>
    <row r="6" spans="1:26" ht="21.75" customHeight="1" x14ac:dyDescent="0.35">
      <c r="A6" s="10" t="s">
        <v>17</v>
      </c>
      <c r="B6" s="21">
        <v>0</v>
      </c>
      <c r="C6" s="21">
        <v>0</v>
      </c>
      <c r="D6" s="22">
        <v>0</v>
      </c>
      <c r="E6" s="22">
        <v>0</v>
      </c>
      <c r="F6" s="22">
        <v>1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  <c r="N6" s="22">
        <v>0</v>
      </c>
      <c r="O6" s="22">
        <v>0</v>
      </c>
      <c r="P6" s="22">
        <v>0</v>
      </c>
      <c r="Q6" s="22">
        <v>0</v>
      </c>
      <c r="R6" s="22">
        <v>0</v>
      </c>
      <c r="S6" s="22">
        <v>0</v>
      </c>
      <c r="T6" s="22">
        <v>0</v>
      </c>
      <c r="U6" s="22">
        <v>0</v>
      </c>
      <c r="V6" s="22">
        <v>0</v>
      </c>
      <c r="W6" s="12">
        <v>1</v>
      </c>
    </row>
    <row r="7" spans="1:26" ht="21.75" customHeight="1" x14ac:dyDescent="0.35">
      <c r="A7" s="10" t="s">
        <v>18</v>
      </c>
      <c r="B7" s="21">
        <v>0</v>
      </c>
      <c r="C7" s="21">
        <v>0</v>
      </c>
      <c r="D7" s="22">
        <v>0</v>
      </c>
      <c r="E7" s="22">
        <v>0</v>
      </c>
      <c r="F7" s="22">
        <v>1</v>
      </c>
      <c r="G7" s="22">
        <v>1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1</v>
      </c>
      <c r="Q7" s="22">
        <v>1</v>
      </c>
      <c r="R7" s="22">
        <v>0</v>
      </c>
      <c r="S7" s="22">
        <v>0</v>
      </c>
      <c r="T7" s="22">
        <v>0</v>
      </c>
      <c r="U7" s="22">
        <v>0</v>
      </c>
      <c r="V7" s="22">
        <v>0</v>
      </c>
      <c r="W7" s="12">
        <v>4</v>
      </c>
    </row>
    <row r="8" spans="1:26" ht="21.75" customHeight="1" x14ac:dyDescent="0.35">
      <c r="A8" s="10" t="s">
        <v>19</v>
      </c>
      <c r="B8" s="21">
        <v>0</v>
      </c>
      <c r="C8" s="21">
        <v>0</v>
      </c>
      <c r="D8" s="22">
        <v>1</v>
      </c>
      <c r="E8" s="22">
        <v>0</v>
      </c>
      <c r="F8" s="22">
        <v>0</v>
      </c>
      <c r="G8" s="22">
        <v>1</v>
      </c>
      <c r="H8" s="22">
        <v>1</v>
      </c>
      <c r="I8" s="22">
        <v>0</v>
      </c>
      <c r="J8" s="22">
        <v>1</v>
      </c>
      <c r="K8" s="22">
        <v>0</v>
      </c>
      <c r="L8" s="22">
        <v>1</v>
      </c>
      <c r="M8" s="22">
        <v>1</v>
      </c>
      <c r="N8" s="22">
        <v>1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12">
        <v>7</v>
      </c>
    </row>
    <row r="9" spans="1:26" ht="21.75" customHeight="1" x14ac:dyDescent="0.35">
      <c r="A9" s="10" t="s">
        <v>20</v>
      </c>
      <c r="B9" s="21">
        <v>0</v>
      </c>
      <c r="C9" s="21">
        <v>0</v>
      </c>
      <c r="D9" s="22">
        <v>0</v>
      </c>
      <c r="E9" s="22">
        <v>0</v>
      </c>
      <c r="F9" s="22">
        <v>0</v>
      </c>
      <c r="G9" s="22">
        <v>1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12">
        <v>1</v>
      </c>
    </row>
    <row r="10" spans="1:26" ht="21.75" customHeight="1" x14ac:dyDescent="0.35">
      <c r="A10" s="10" t="s">
        <v>21</v>
      </c>
      <c r="B10" s="21">
        <v>0</v>
      </c>
      <c r="C10" s="21">
        <v>0</v>
      </c>
      <c r="D10" s="22">
        <v>0</v>
      </c>
      <c r="E10" s="22">
        <v>0</v>
      </c>
      <c r="F10" s="22">
        <v>1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12">
        <v>1</v>
      </c>
    </row>
    <row r="11" spans="1:26" ht="21.75" customHeight="1" x14ac:dyDescent="0.35">
      <c r="A11" s="10" t="s">
        <v>22</v>
      </c>
      <c r="B11" s="21">
        <v>0</v>
      </c>
      <c r="C11" s="21">
        <v>1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12">
        <v>1</v>
      </c>
    </row>
    <row r="12" spans="1:26" ht="21.75" customHeight="1" x14ac:dyDescent="0.35">
      <c r="A12" s="10" t="s">
        <v>23</v>
      </c>
      <c r="B12" s="21">
        <v>0</v>
      </c>
      <c r="C12" s="21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1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12">
        <v>1</v>
      </c>
    </row>
    <row r="13" spans="1:26" ht="21.75" customHeight="1" x14ac:dyDescent="0.35">
      <c r="A13" s="10" t="s">
        <v>24</v>
      </c>
      <c r="B13" s="21">
        <v>0</v>
      </c>
      <c r="C13" s="21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1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12">
        <v>1</v>
      </c>
    </row>
    <row r="14" spans="1:26" ht="21.75" customHeight="1" x14ac:dyDescent="0.35">
      <c r="A14" s="10" t="s">
        <v>25</v>
      </c>
      <c r="B14" s="21">
        <v>0</v>
      </c>
      <c r="C14" s="21">
        <v>0</v>
      </c>
      <c r="D14" s="22">
        <v>0</v>
      </c>
      <c r="E14" s="22">
        <v>0</v>
      </c>
      <c r="F14" s="22">
        <v>1</v>
      </c>
      <c r="G14" s="22">
        <v>0</v>
      </c>
      <c r="H14" s="22">
        <v>0</v>
      </c>
      <c r="I14" s="22">
        <v>1</v>
      </c>
      <c r="J14" s="22">
        <v>1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1</v>
      </c>
      <c r="S14" s="22">
        <v>0</v>
      </c>
      <c r="T14" s="22">
        <v>0</v>
      </c>
      <c r="U14" s="22">
        <v>0</v>
      </c>
      <c r="V14" s="22">
        <v>0</v>
      </c>
      <c r="W14" s="12">
        <v>4</v>
      </c>
    </row>
    <row r="15" spans="1:26" ht="21.75" customHeight="1" x14ac:dyDescent="0.35">
      <c r="A15" s="10" t="s">
        <v>27</v>
      </c>
      <c r="B15" s="21">
        <v>1</v>
      </c>
      <c r="C15" s="21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12">
        <v>1</v>
      </c>
    </row>
    <row r="16" spans="1:26" ht="21.75" customHeight="1" x14ac:dyDescent="0.35">
      <c r="A16" s="10" t="s">
        <v>28</v>
      </c>
      <c r="B16" s="21">
        <v>0</v>
      </c>
      <c r="C16" s="21">
        <v>0</v>
      </c>
      <c r="D16" s="22">
        <v>0</v>
      </c>
      <c r="E16" s="22">
        <v>0</v>
      </c>
      <c r="F16" s="22">
        <v>0</v>
      </c>
      <c r="G16" s="22">
        <v>1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12">
        <v>1</v>
      </c>
    </row>
    <row r="17" spans="1:26" ht="21.75" customHeight="1" x14ac:dyDescent="0.35">
      <c r="A17" s="10" t="s">
        <v>29</v>
      </c>
      <c r="B17" s="21">
        <v>0</v>
      </c>
      <c r="C17" s="21">
        <v>0</v>
      </c>
      <c r="D17" s="22">
        <v>0</v>
      </c>
      <c r="E17" s="22">
        <v>1</v>
      </c>
      <c r="F17" s="22">
        <v>0</v>
      </c>
      <c r="G17" s="22">
        <v>0</v>
      </c>
      <c r="H17" s="22">
        <v>0</v>
      </c>
      <c r="I17" s="22">
        <v>0</v>
      </c>
      <c r="J17" s="22">
        <v>1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12">
        <v>2</v>
      </c>
    </row>
    <row r="18" spans="1:26" ht="21.75" customHeight="1" x14ac:dyDescent="0.35">
      <c r="A18" s="10" t="s">
        <v>13</v>
      </c>
      <c r="B18" s="23">
        <v>1</v>
      </c>
      <c r="C18" s="23">
        <v>1</v>
      </c>
      <c r="D18" s="23">
        <v>1</v>
      </c>
      <c r="E18" s="23">
        <v>1</v>
      </c>
      <c r="F18" s="23">
        <v>4</v>
      </c>
      <c r="G18" s="23">
        <v>5</v>
      </c>
      <c r="H18" s="23">
        <v>3</v>
      </c>
      <c r="I18" s="23">
        <v>3</v>
      </c>
      <c r="J18" s="23">
        <v>4</v>
      </c>
      <c r="K18" s="23">
        <v>2</v>
      </c>
      <c r="L18" s="23">
        <v>1</v>
      </c>
      <c r="M18" s="23">
        <v>1</v>
      </c>
      <c r="N18" s="23">
        <v>1</v>
      </c>
      <c r="O18" s="23">
        <v>1</v>
      </c>
      <c r="P18" s="23">
        <v>1</v>
      </c>
      <c r="Q18" s="23">
        <v>1</v>
      </c>
      <c r="R18" s="23">
        <v>1</v>
      </c>
      <c r="S18" s="23">
        <v>0</v>
      </c>
      <c r="T18" s="23">
        <v>0</v>
      </c>
      <c r="U18" s="23">
        <v>0</v>
      </c>
      <c r="V18" s="23">
        <v>0</v>
      </c>
      <c r="W18" s="12">
        <v>32</v>
      </c>
    </row>
    <row r="19" spans="1:26" ht="21.7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</sheetData>
  <mergeCells count="2">
    <mergeCell ref="B1:S1"/>
    <mergeCell ref="Y2:Z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23E0E-3155-4304-9E71-892A36A3C612}">
  <dimension ref="A1:P26"/>
  <sheetViews>
    <sheetView topLeftCell="K1" zoomScale="55" zoomScaleNormal="55" workbookViewId="0">
      <selection activeCell="B4" sqref="B4:O4"/>
    </sheetView>
  </sheetViews>
  <sheetFormatPr defaultRowHeight="21.75" customHeight="1" x14ac:dyDescent="0.3"/>
  <cols>
    <col min="1" max="1" width="48.33203125" customWidth="1"/>
    <col min="2" max="2" width="24.5546875" customWidth="1"/>
    <col min="3" max="10" width="24.5546875" style="42" customWidth="1"/>
    <col min="11" max="11" width="24.5546875" customWidth="1"/>
    <col min="12" max="12" width="24.5546875" style="46" customWidth="1"/>
    <col min="13" max="15" width="24.5546875" customWidth="1"/>
  </cols>
  <sheetData>
    <row r="1" spans="1:15" ht="51.75" customHeight="1" x14ac:dyDescent="0.3">
      <c r="C1" s="66" t="s">
        <v>58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21.75" customHeight="1" x14ac:dyDescent="0.35">
      <c r="A2" s="26"/>
      <c r="B2" s="26"/>
      <c r="C2" s="27"/>
      <c r="D2" s="67" t="s">
        <v>35</v>
      </c>
      <c r="E2" s="67"/>
      <c r="F2" s="67"/>
      <c r="G2" s="68"/>
      <c r="H2" s="69" t="s">
        <v>36</v>
      </c>
      <c r="I2" s="68"/>
      <c r="J2" s="70" t="s">
        <v>37</v>
      </c>
      <c r="K2" s="70"/>
      <c r="L2" s="71" t="s">
        <v>38</v>
      </c>
      <c r="M2" s="72"/>
      <c r="N2" s="72"/>
      <c r="O2" s="73"/>
    </row>
    <row r="3" spans="1:15" ht="225" customHeight="1" thickBot="1" x14ac:dyDescent="0.35">
      <c r="A3" s="28" t="s">
        <v>0</v>
      </c>
      <c r="B3" s="29" t="s">
        <v>14</v>
      </c>
      <c r="C3" s="49" t="s">
        <v>59</v>
      </c>
      <c r="D3" s="30" t="s">
        <v>39</v>
      </c>
      <c r="E3" s="31" t="s">
        <v>40</v>
      </c>
      <c r="F3" s="31" t="s">
        <v>41</v>
      </c>
      <c r="G3" s="61" t="s">
        <v>42</v>
      </c>
      <c r="H3" s="30" t="s">
        <v>43</v>
      </c>
      <c r="I3" s="60" t="s">
        <v>44</v>
      </c>
      <c r="J3" s="30" t="s">
        <v>45</v>
      </c>
      <c r="K3" s="32" t="s">
        <v>46</v>
      </c>
      <c r="L3" s="58" t="s">
        <v>47</v>
      </c>
      <c r="M3" s="31" t="s">
        <v>48</v>
      </c>
      <c r="N3" s="31" t="s">
        <v>49</v>
      </c>
      <c r="O3" s="56" t="s">
        <v>50</v>
      </c>
    </row>
    <row r="4" spans="1:15" s="33" customFormat="1" ht="21.75" customHeight="1" thickBot="1" x14ac:dyDescent="0.35">
      <c r="A4" s="48" t="s">
        <v>1</v>
      </c>
      <c r="B4" s="51">
        <f>SUM(B5:B19)</f>
        <v>32</v>
      </c>
      <c r="C4" s="51">
        <f t="shared" ref="C4:O4" si="0">SUM(C5:C19)</f>
        <v>2</v>
      </c>
      <c r="D4" s="51">
        <f t="shared" si="0"/>
        <v>2</v>
      </c>
      <c r="E4" s="51">
        <f t="shared" si="0"/>
        <v>1</v>
      </c>
      <c r="F4" s="51">
        <f t="shared" si="0"/>
        <v>0</v>
      </c>
      <c r="G4" s="51">
        <f t="shared" si="0"/>
        <v>1</v>
      </c>
      <c r="H4" s="51">
        <f t="shared" si="0"/>
        <v>18</v>
      </c>
      <c r="I4" s="51">
        <f t="shared" si="0"/>
        <v>18</v>
      </c>
      <c r="J4" s="51">
        <f t="shared" si="0"/>
        <v>0</v>
      </c>
      <c r="K4" s="51">
        <f t="shared" si="0"/>
        <v>0</v>
      </c>
      <c r="L4" s="51">
        <f t="shared" si="0"/>
        <v>12</v>
      </c>
      <c r="M4" s="51">
        <f t="shared" si="0"/>
        <v>1</v>
      </c>
      <c r="N4" s="51">
        <f t="shared" si="0"/>
        <v>11</v>
      </c>
      <c r="O4" s="51">
        <f t="shared" si="0"/>
        <v>0</v>
      </c>
    </row>
    <row r="5" spans="1:15" ht="21.75" customHeight="1" x14ac:dyDescent="0.35">
      <c r="A5" s="10" t="s">
        <v>26</v>
      </c>
      <c r="B5" s="50">
        <v>1</v>
      </c>
      <c r="C5" s="52">
        <v>0</v>
      </c>
      <c r="D5" s="62">
        <v>0</v>
      </c>
      <c r="E5" s="34">
        <v>0</v>
      </c>
      <c r="F5" s="35">
        <v>0</v>
      </c>
      <c r="G5" s="57">
        <v>0</v>
      </c>
      <c r="H5" s="62">
        <v>1</v>
      </c>
      <c r="I5" s="57">
        <v>1</v>
      </c>
      <c r="J5" s="62">
        <v>0</v>
      </c>
      <c r="K5" s="36">
        <v>0</v>
      </c>
      <c r="L5" s="59">
        <v>0</v>
      </c>
      <c r="M5" s="35">
        <v>0</v>
      </c>
      <c r="N5" s="35">
        <v>0</v>
      </c>
      <c r="O5" s="54">
        <v>0</v>
      </c>
    </row>
    <row r="6" spans="1:15" ht="21.75" customHeight="1" x14ac:dyDescent="0.35">
      <c r="A6" s="10" t="s">
        <v>33</v>
      </c>
      <c r="B6" s="12">
        <v>4</v>
      </c>
      <c r="C6" s="53">
        <v>0</v>
      </c>
      <c r="D6" s="38">
        <v>0</v>
      </c>
      <c r="E6" s="37">
        <v>0</v>
      </c>
      <c r="F6" s="27">
        <v>0</v>
      </c>
      <c r="G6" s="55">
        <v>0</v>
      </c>
      <c r="H6" s="38">
        <v>2</v>
      </c>
      <c r="I6" s="55">
        <v>2</v>
      </c>
      <c r="J6" s="38">
        <v>0</v>
      </c>
      <c r="K6" s="55">
        <v>0</v>
      </c>
      <c r="L6" s="38">
        <v>2</v>
      </c>
      <c r="M6" s="27">
        <v>0</v>
      </c>
      <c r="N6" s="27">
        <v>2</v>
      </c>
      <c r="O6" s="55">
        <v>0</v>
      </c>
    </row>
    <row r="7" spans="1:15" ht="21.75" customHeight="1" x14ac:dyDescent="0.35">
      <c r="A7" s="10" t="s">
        <v>16</v>
      </c>
      <c r="B7" s="12">
        <v>2</v>
      </c>
      <c r="C7" s="53">
        <v>0</v>
      </c>
      <c r="D7" s="38">
        <v>0</v>
      </c>
      <c r="E7" s="37">
        <v>0</v>
      </c>
      <c r="F7" s="27">
        <v>0</v>
      </c>
      <c r="G7" s="55">
        <v>0</v>
      </c>
      <c r="H7" s="38">
        <v>0</v>
      </c>
      <c r="I7" s="55">
        <v>0</v>
      </c>
      <c r="J7" s="38">
        <v>0</v>
      </c>
      <c r="K7" s="55">
        <v>0</v>
      </c>
      <c r="L7" s="38">
        <v>2</v>
      </c>
      <c r="M7" s="27">
        <v>0</v>
      </c>
      <c r="N7" s="27">
        <v>2</v>
      </c>
      <c r="O7" s="55">
        <v>0</v>
      </c>
    </row>
    <row r="8" spans="1:15" ht="21.75" customHeight="1" x14ac:dyDescent="0.35">
      <c r="A8" s="10" t="s">
        <v>17</v>
      </c>
      <c r="B8" s="12">
        <v>1</v>
      </c>
      <c r="C8" s="53">
        <v>0</v>
      </c>
      <c r="D8" s="38">
        <v>0</v>
      </c>
      <c r="E8" s="37">
        <v>0</v>
      </c>
      <c r="F8" s="27">
        <v>0</v>
      </c>
      <c r="G8" s="55">
        <v>0</v>
      </c>
      <c r="H8" s="38">
        <v>1</v>
      </c>
      <c r="I8" s="55">
        <v>1</v>
      </c>
      <c r="J8" s="38">
        <v>0</v>
      </c>
      <c r="K8" s="55">
        <v>0</v>
      </c>
      <c r="L8" s="39">
        <v>0</v>
      </c>
      <c r="M8" s="27">
        <v>0</v>
      </c>
      <c r="N8" s="27">
        <v>0</v>
      </c>
      <c r="O8" s="55">
        <v>0</v>
      </c>
    </row>
    <row r="9" spans="1:15" ht="21.75" customHeight="1" x14ac:dyDescent="0.35">
      <c r="A9" s="10" t="s">
        <v>18</v>
      </c>
      <c r="B9" s="12">
        <v>4</v>
      </c>
      <c r="C9" s="53">
        <v>0</v>
      </c>
      <c r="D9" s="38">
        <v>0</v>
      </c>
      <c r="E9" s="37">
        <v>0</v>
      </c>
      <c r="F9" s="27">
        <v>0</v>
      </c>
      <c r="G9" s="55">
        <v>0</v>
      </c>
      <c r="H9" s="38">
        <v>2</v>
      </c>
      <c r="I9" s="55">
        <v>2</v>
      </c>
      <c r="J9" s="38">
        <v>0</v>
      </c>
      <c r="K9" s="55">
        <v>0</v>
      </c>
      <c r="L9" s="39">
        <v>2</v>
      </c>
      <c r="M9" s="27">
        <v>0</v>
      </c>
      <c r="N9" s="40">
        <v>2</v>
      </c>
      <c r="O9" s="55">
        <v>0</v>
      </c>
    </row>
    <row r="10" spans="1:15" ht="21.75" customHeight="1" x14ac:dyDescent="0.35">
      <c r="A10" s="10" t="s">
        <v>19</v>
      </c>
      <c r="B10" s="12">
        <v>7</v>
      </c>
      <c r="C10" s="53">
        <v>0</v>
      </c>
      <c r="D10" s="38">
        <v>0</v>
      </c>
      <c r="E10" s="37">
        <v>0</v>
      </c>
      <c r="F10" s="27">
        <v>0</v>
      </c>
      <c r="G10" s="55">
        <v>0</v>
      </c>
      <c r="H10" s="38">
        <v>3</v>
      </c>
      <c r="I10" s="55">
        <v>3</v>
      </c>
      <c r="J10" s="38">
        <v>0</v>
      </c>
      <c r="K10" s="55">
        <v>0</v>
      </c>
      <c r="L10" s="38">
        <v>4</v>
      </c>
      <c r="M10" s="27">
        <v>0</v>
      </c>
      <c r="N10" s="27">
        <v>4</v>
      </c>
      <c r="O10" s="55">
        <v>0</v>
      </c>
    </row>
    <row r="11" spans="1:15" ht="21.75" customHeight="1" x14ac:dyDescent="0.35">
      <c r="A11" s="10" t="s">
        <v>20</v>
      </c>
      <c r="B11" s="12">
        <v>1</v>
      </c>
      <c r="C11" s="53">
        <v>0</v>
      </c>
      <c r="D11" s="38">
        <v>0</v>
      </c>
      <c r="E11" s="37">
        <v>0</v>
      </c>
      <c r="F11" s="37">
        <v>0</v>
      </c>
      <c r="G11" s="55">
        <v>0</v>
      </c>
      <c r="H11" s="38">
        <v>1</v>
      </c>
      <c r="I11" s="55">
        <v>1</v>
      </c>
      <c r="J11" s="38">
        <v>0</v>
      </c>
      <c r="K11" s="55">
        <v>0</v>
      </c>
      <c r="L11" s="38">
        <v>0</v>
      </c>
      <c r="M11" s="27">
        <v>0</v>
      </c>
      <c r="N11" s="27">
        <v>0</v>
      </c>
      <c r="O11" s="55">
        <v>0</v>
      </c>
    </row>
    <row r="12" spans="1:15" ht="21.75" customHeight="1" x14ac:dyDescent="0.35">
      <c r="A12" s="10" t="s">
        <v>21</v>
      </c>
      <c r="B12" s="12">
        <v>1</v>
      </c>
      <c r="C12" s="53">
        <v>0</v>
      </c>
      <c r="D12" s="38">
        <v>0</v>
      </c>
      <c r="E12" s="37">
        <v>0</v>
      </c>
      <c r="F12" s="27">
        <v>0</v>
      </c>
      <c r="G12" s="55">
        <v>0</v>
      </c>
      <c r="H12" s="38">
        <v>1</v>
      </c>
      <c r="I12" s="55">
        <v>1</v>
      </c>
      <c r="J12" s="38">
        <v>0</v>
      </c>
      <c r="K12" s="55">
        <v>0</v>
      </c>
      <c r="L12" s="38">
        <v>0</v>
      </c>
      <c r="M12" s="27">
        <v>0</v>
      </c>
      <c r="N12" s="27">
        <v>0</v>
      </c>
      <c r="O12" s="55">
        <v>0</v>
      </c>
    </row>
    <row r="13" spans="1:15" ht="21.75" customHeight="1" x14ac:dyDescent="0.35">
      <c r="A13" s="10" t="s">
        <v>22</v>
      </c>
      <c r="B13" s="12">
        <v>1</v>
      </c>
      <c r="C13" s="53">
        <v>1</v>
      </c>
      <c r="D13" s="38">
        <v>1</v>
      </c>
      <c r="E13" s="37">
        <v>1</v>
      </c>
      <c r="F13" s="27">
        <v>0</v>
      </c>
      <c r="G13" s="55">
        <v>0</v>
      </c>
      <c r="H13" s="38">
        <v>0</v>
      </c>
      <c r="I13" s="55">
        <v>0</v>
      </c>
      <c r="J13" s="38">
        <v>0</v>
      </c>
      <c r="K13" s="55">
        <v>0</v>
      </c>
      <c r="L13" s="38">
        <v>0</v>
      </c>
      <c r="M13" s="27">
        <v>0</v>
      </c>
      <c r="N13" s="27">
        <v>0</v>
      </c>
      <c r="O13" s="55">
        <v>0</v>
      </c>
    </row>
    <row r="14" spans="1:15" ht="21.75" customHeight="1" x14ac:dyDescent="0.35">
      <c r="A14" s="10" t="s">
        <v>23</v>
      </c>
      <c r="B14" s="12">
        <v>1</v>
      </c>
      <c r="C14" s="53">
        <v>0</v>
      </c>
      <c r="D14" s="38">
        <v>0</v>
      </c>
      <c r="E14" s="37">
        <v>0</v>
      </c>
      <c r="F14" s="27">
        <v>0</v>
      </c>
      <c r="G14" s="55">
        <v>0</v>
      </c>
      <c r="H14" s="38">
        <v>1</v>
      </c>
      <c r="I14" s="55">
        <v>1</v>
      </c>
      <c r="J14" s="38">
        <v>0</v>
      </c>
      <c r="K14" s="55">
        <v>0</v>
      </c>
      <c r="L14" s="38">
        <v>0</v>
      </c>
      <c r="M14" s="27">
        <v>0</v>
      </c>
      <c r="N14" s="27">
        <v>0</v>
      </c>
      <c r="O14" s="55">
        <v>0</v>
      </c>
    </row>
    <row r="15" spans="1:15" ht="21.75" customHeight="1" x14ac:dyDescent="0.35">
      <c r="A15" s="10" t="s">
        <v>24</v>
      </c>
      <c r="B15" s="12">
        <v>1</v>
      </c>
      <c r="C15" s="53">
        <v>0</v>
      </c>
      <c r="D15" s="38">
        <v>0</v>
      </c>
      <c r="E15" s="37">
        <v>0</v>
      </c>
      <c r="F15" s="27">
        <v>0</v>
      </c>
      <c r="G15" s="55">
        <v>0</v>
      </c>
      <c r="H15" s="38">
        <v>1</v>
      </c>
      <c r="I15" s="55">
        <v>1</v>
      </c>
      <c r="J15" s="38">
        <v>0</v>
      </c>
      <c r="K15" s="55">
        <v>0</v>
      </c>
      <c r="L15" s="38">
        <v>0</v>
      </c>
      <c r="M15" s="27">
        <v>0</v>
      </c>
      <c r="N15" s="27">
        <v>0</v>
      </c>
      <c r="O15" s="55">
        <v>0</v>
      </c>
    </row>
    <row r="16" spans="1:15" ht="21.75" customHeight="1" x14ac:dyDescent="0.35">
      <c r="A16" s="10" t="s">
        <v>25</v>
      </c>
      <c r="B16" s="12">
        <v>4</v>
      </c>
      <c r="C16" s="53">
        <v>0</v>
      </c>
      <c r="D16" s="38">
        <v>0</v>
      </c>
      <c r="E16" s="37">
        <v>0</v>
      </c>
      <c r="F16" s="27">
        <v>0</v>
      </c>
      <c r="G16" s="55">
        <v>0</v>
      </c>
      <c r="H16" s="38">
        <v>3</v>
      </c>
      <c r="I16" s="55">
        <v>3</v>
      </c>
      <c r="J16" s="38">
        <v>0</v>
      </c>
      <c r="K16" s="55">
        <v>0</v>
      </c>
      <c r="L16" s="38">
        <v>1</v>
      </c>
      <c r="M16" s="27">
        <v>0</v>
      </c>
      <c r="N16" s="27">
        <v>1</v>
      </c>
      <c r="O16" s="55">
        <v>0</v>
      </c>
    </row>
    <row r="17" spans="1:16" ht="21.75" customHeight="1" x14ac:dyDescent="0.35">
      <c r="A17" s="10" t="s">
        <v>27</v>
      </c>
      <c r="B17" s="12">
        <v>1</v>
      </c>
      <c r="C17" s="53">
        <v>1</v>
      </c>
      <c r="D17" s="38">
        <v>1</v>
      </c>
      <c r="E17" s="37">
        <v>0</v>
      </c>
      <c r="F17" s="27">
        <v>0</v>
      </c>
      <c r="G17" s="55">
        <v>1</v>
      </c>
      <c r="H17" s="38">
        <v>0</v>
      </c>
      <c r="I17" s="55">
        <v>0</v>
      </c>
      <c r="J17" s="38">
        <v>0</v>
      </c>
      <c r="K17" s="55">
        <v>0</v>
      </c>
      <c r="L17" s="38">
        <v>0</v>
      </c>
      <c r="M17" s="27">
        <v>0</v>
      </c>
      <c r="N17" s="27">
        <v>0</v>
      </c>
      <c r="O17" s="55">
        <v>0</v>
      </c>
    </row>
    <row r="18" spans="1:16" ht="21.75" customHeight="1" x14ac:dyDescent="0.35">
      <c r="A18" s="10" t="s">
        <v>28</v>
      </c>
      <c r="B18" s="12">
        <v>1</v>
      </c>
      <c r="C18" s="53">
        <v>0</v>
      </c>
      <c r="D18" s="38">
        <v>0</v>
      </c>
      <c r="E18" s="37">
        <v>0</v>
      </c>
      <c r="F18" s="27">
        <v>0</v>
      </c>
      <c r="G18" s="55">
        <v>0</v>
      </c>
      <c r="H18" s="38">
        <v>1</v>
      </c>
      <c r="I18" s="55">
        <v>1</v>
      </c>
      <c r="J18" s="38">
        <v>0</v>
      </c>
      <c r="K18" s="55">
        <v>0</v>
      </c>
      <c r="L18" s="38">
        <v>0</v>
      </c>
      <c r="M18" s="27">
        <v>0</v>
      </c>
      <c r="N18" s="27">
        <v>0</v>
      </c>
      <c r="O18" s="55">
        <v>0</v>
      </c>
    </row>
    <row r="19" spans="1:16" ht="21.75" customHeight="1" x14ac:dyDescent="0.35">
      <c r="A19" s="10" t="s">
        <v>29</v>
      </c>
      <c r="B19" s="12">
        <v>2</v>
      </c>
      <c r="C19" s="53">
        <v>0</v>
      </c>
      <c r="D19" s="38">
        <v>0</v>
      </c>
      <c r="E19" s="37">
        <v>0</v>
      </c>
      <c r="F19" s="27">
        <v>0</v>
      </c>
      <c r="G19" s="55">
        <v>0</v>
      </c>
      <c r="H19" s="38">
        <v>1</v>
      </c>
      <c r="I19" s="55">
        <v>1</v>
      </c>
      <c r="J19" s="38">
        <v>0</v>
      </c>
      <c r="K19" s="55">
        <v>0</v>
      </c>
      <c r="L19" s="38">
        <v>1</v>
      </c>
      <c r="M19" s="27">
        <v>1</v>
      </c>
      <c r="N19" s="27">
        <v>0</v>
      </c>
      <c r="O19" s="55">
        <v>0</v>
      </c>
    </row>
    <row r="20" spans="1:16" ht="21.75" customHeight="1" x14ac:dyDescent="0.35">
      <c r="A20" s="41"/>
      <c r="L20" s="43"/>
      <c r="M20" s="44"/>
      <c r="N20" s="44"/>
      <c r="O20" s="44"/>
      <c r="P20" s="44"/>
    </row>
    <row r="21" spans="1:16" ht="24.75" customHeight="1" x14ac:dyDescent="0.3">
      <c r="A21" s="45" t="s">
        <v>35</v>
      </c>
      <c r="B21" t="s">
        <v>51</v>
      </c>
    </row>
    <row r="22" spans="1:16" ht="39" customHeight="1" x14ac:dyDescent="0.3">
      <c r="A22" s="45" t="s">
        <v>36</v>
      </c>
      <c r="B22" t="s">
        <v>52</v>
      </c>
      <c r="H22" s="65" t="s">
        <v>53</v>
      </c>
      <c r="I22" s="65"/>
      <c r="J22" s="47">
        <f>F4+I4+N4</f>
        <v>29</v>
      </c>
    </row>
    <row r="23" spans="1:16" ht="44.25" customHeight="1" x14ac:dyDescent="0.3">
      <c r="A23" s="45" t="s">
        <v>37</v>
      </c>
      <c r="B23" t="s">
        <v>54</v>
      </c>
      <c r="H23" s="65" t="s">
        <v>55</v>
      </c>
      <c r="I23" s="65"/>
      <c r="J23" s="47">
        <f>G4+K4+O4</f>
        <v>1</v>
      </c>
    </row>
    <row r="24" spans="1:16" ht="48.75" customHeight="1" x14ac:dyDescent="0.3">
      <c r="A24" s="45" t="s">
        <v>38</v>
      </c>
      <c r="B24" t="s">
        <v>56</v>
      </c>
      <c r="H24" s="65" t="s">
        <v>57</v>
      </c>
      <c r="I24" s="65"/>
      <c r="J24" s="47">
        <f>E4+M4</f>
        <v>2</v>
      </c>
    </row>
    <row r="26" spans="1:16" ht="47.25" customHeight="1" x14ac:dyDescent="0.3">
      <c r="A26" s="45"/>
    </row>
  </sheetData>
  <mergeCells count="8">
    <mergeCell ref="H23:I23"/>
    <mergeCell ref="H24:I24"/>
    <mergeCell ref="C1:O1"/>
    <mergeCell ref="D2:G2"/>
    <mergeCell ref="H2:I2"/>
    <mergeCell ref="J2:K2"/>
    <mergeCell ref="L2:O2"/>
    <mergeCell ref="H22:I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 данные</vt:lpstr>
      <vt:lpstr>Распределение тестовых баллов</vt:lpstr>
      <vt:lpstr>Сравнительный анализ</vt:lpstr>
    </vt:vector>
  </TitlesOfParts>
  <Company>РЦОИ, ПК ИРО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Ю. Новожеева</dc:creator>
  <cp:lastModifiedBy>Татьяна</cp:lastModifiedBy>
  <cp:lastPrinted>2024-07-15T01:04:02Z</cp:lastPrinted>
  <dcterms:created xsi:type="dcterms:W3CDTF">2024-07-14T23:48:05Z</dcterms:created>
  <dcterms:modified xsi:type="dcterms:W3CDTF">2026-07-31T08:53:34Z</dcterms:modified>
</cp:coreProperties>
</file>